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03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Лист1!$A$8:$J$132</definedName>
    <definedName name="_xlnm.Print_Titles" localSheetId="0">Лист1!$7:$7</definedName>
  </definedNames>
  <calcPr calcId="145621" refMode="R1C1"/>
</workbook>
</file>

<file path=xl/calcChain.xml><?xml version="1.0" encoding="utf-8"?>
<calcChain xmlns="http://schemas.openxmlformats.org/spreadsheetml/2006/main">
  <c r="H152" i="1" l="1"/>
  <c r="H160" i="1"/>
  <c r="H162" i="1"/>
  <c r="H97" i="1"/>
  <c r="H89" i="1"/>
  <c r="H46" i="1"/>
  <c r="H19" i="1"/>
  <c r="H122" i="1" l="1"/>
  <c r="H123" i="1"/>
  <c r="I123" i="1" s="1"/>
  <c r="I124" i="1"/>
  <c r="H118" i="1"/>
  <c r="I121" i="1"/>
  <c r="I117" i="1"/>
  <c r="I120" i="1"/>
  <c r="H86" i="1"/>
  <c r="I88" i="1"/>
  <c r="H53" i="1"/>
  <c r="H30" i="1"/>
  <c r="I32" i="1"/>
  <c r="H115" i="1" l="1"/>
  <c r="H126" i="1"/>
  <c r="H125" i="1" s="1"/>
  <c r="H167" i="1"/>
  <c r="I132" i="1" l="1"/>
  <c r="H131" i="1"/>
  <c r="H130" i="1" s="1"/>
  <c r="G131" i="1"/>
  <c r="H135" i="1"/>
  <c r="I135" i="1" s="1"/>
  <c r="I109" i="1"/>
  <c r="H108" i="1"/>
  <c r="H107" i="1" s="1"/>
  <c r="G108" i="1"/>
  <c r="G107" i="1" s="1"/>
  <c r="H110" i="1"/>
  <c r="I110" i="1" s="1"/>
  <c r="I111" i="1"/>
  <c r="I112" i="1"/>
  <c r="I131" i="1" l="1"/>
  <c r="I107" i="1"/>
  <c r="G130" i="1"/>
  <c r="I130" i="1" s="1"/>
  <c r="I108" i="1"/>
  <c r="H177" i="1" l="1"/>
  <c r="H176" i="1" s="1"/>
  <c r="H175" i="1" s="1"/>
  <c r="H172" i="1"/>
  <c r="H171" i="1" s="1"/>
  <c r="H170" i="1" s="1"/>
  <c r="I170" i="1" s="1"/>
  <c r="H166" i="1"/>
  <c r="H165" i="1" s="1"/>
  <c r="H153" i="1"/>
  <c r="I153" i="1" s="1"/>
  <c r="H158" i="1"/>
  <c r="I158" i="1" s="1"/>
  <c r="H147" i="1"/>
  <c r="H146" i="1" s="1"/>
  <c r="H145" i="1" s="1"/>
  <c r="H140" i="1"/>
  <c r="H142" i="1"/>
  <c r="H137" i="1"/>
  <c r="I118" i="1"/>
  <c r="H103" i="1"/>
  <c r="I103" i="1" s="1"/>
  <c r="H101" i="1"/>
  <c r="H95" i="1"/>
  <c r="H93" i="1"/>
  <c r="I93" i="1" s="1"/>
  <c r="I86" i="1"/>
  <c r="H84" i="1"/>
  <c r="I84" i="1" s="1"/>
  <c r="H82" i="1"/>
  <c r="H81" i="1" s="1"/>
  <c r="H76" i="1"/>
  <c r="I76" i="1" s="1"/>
  <c r="H74" i="1"/>
  <c r="I74" i="1" s="1"/>
  <c r="H72" i="1"/>
  <c r="H67" i="1"/>
  <c r="H66" i="1" s="1"/>
  <c r="H65" i="1" s="1"/>
  <c r="H62" i="1"/>
  <c r="I62" i="1" s="1"/>
  <c r="H60" i="1"/>
  <c r="I60" i="1" s="1"/>
  <c r="H58" i="1"/>
  <c r="I58" i="1" s="1"/>
  <c r="H56" i="1"/>
  <c r="I53" i="1"/>
  <c r="H50" i="1"/>
  <c r="I50" i="1" s="1"/>
  <c r="I46" i="1"/>
  <c r="H44" i="1"/>
  <c r="H40" i="1"/>
  <c r="H39" i="1" s="1"/>
  <c r="I39" i="1" s="1"/>
  <c r="H37" i="1"/>
  <c r="H36" i="1" s="1"/>
  <c r="H35" i="1" s="1"/>
  <c r="I35" i="1" s="1"/>
  <c r="I14" i="1"/>
  <c r="I16" i="1"/>
  <c r="I17" i="1"/>
  <c r="I18" i="1"/>
  <c r="I26" i="1"/>
  <c r="I29" i="1"/>
  <c r="I31" i="1"/>
  <c r="I34" i="1"/>
  <c r="I49" i="1"/>
  <c r="I38" i="1"/>
  <c r="I41" i="1"/>
  <c r="I45" i="1"/>
  <c r="I47" i="1"/>
  <c r="I51" i="1"/>
  <c r="I54" i="1"/>
  <c r="I57" i="1"/>
  <c r="I59" i="1"/>
  <c r="I61" i="1"/>
  <c r="I63" i="1"/>
  <c r="I68" i="1"/>
  <c r="I73" i="1"/>
  <c r="I75" i="1"/>
  <c r="I77" i="1"/>
  <c r="I83" i="1"/>
  <c r="I85" i="1"/>
  <c r="I87" i="1"/>
  <c r="I94" i="1"/>
  <c r="I96" i="1"/>
  <c r="I102" i="1"/>
  <c r="I104" i="1"/>
  <c r="I119" i="1"/>
  <c r="I136" i="1"/>
  <c r="I138" i="1"/>
  <c r="I141" i="1"/>
  <c r="I143" i="1"/>
  <c r="I148" i="1"/>
  <c r="I149" i="1"/>
  <c r="I154" i="1"/>
  <c r="I155" i="1"/>
  <c r="I156" i="1"/>
  <c r="I157" i="1"/>
  <c r="I159" i="1"/>
  <c r="I169" i="1"/>
  <c r="I173" i="1"/>
  <c r="I178" i="1"/>
  <c r="H48" i="1"/>
  <c r="I48" i="1" s="1"/>
  <c r="H33" i="1"/>
  <c r="I33" i="1" s="1"/>
  <c r="I30" i="1"/>
  <c r="H28" i="1"/>
  <c r="H25" i="1"/>
  <c r="H24" i="1" s="1"/>
  <c r="I24" i="1" s="1"/>
  <c r="H15" i="1"/>
  <c r="I15" i="1" s="1"/>
  <c r="H13" i="1"/>
  <c r="I13" i="1" s="1"/>
  <c r="H92" i="1" l="1"/>
  <c r="I92" i="1" s="1"/>
  <c r="H27" i="1"/>
  <c r="I27" i="1" s="1"/>
  <c r="I137" i="1"/>
  <c r="H134" i="1"/>
  <c r="H139" i="1"/>
  <c r="I139" i="1" s="1"/>
  <c r="H52" i="1"/>
  <c r="I52" i="1" s="1"/>
  <c r="I28" i="1"/>
  <c r="H80" i="1"/>
  <c r="H79" i="1" s="1"/>
  <c r="I79" i="1" s="1"/>
  <c r="I95" i="1"/>
  <c r="I25" i="1"/>
  <c r="I177" i="1"/>
  <c r="I175" i="1"/>
  <c r="H174" i="1"/>
  <c r="I174" i="1" s="1"/>
  <c r="I176" i="1"/>
  <c r="I172" i="1"/>
  <c r="I171" i="1"/>
  <c r="H164" i="1"/>
  <c r="I164" i="1" s="1"/>
  <c r="I167" i="1"/>
  <c r="I166" i="1"/>
  <c r="I165" i="1"/>
  <c r="H151" i="1"/>
  <c r="H150" i="1" s="1"/>
  <c r="I150" i="1" s="1"/>
  <c r="I147" i="1"/>
  <c r="I145" i="1"/>
  <c r="H144" i="1"/>
  <c r="I144" i="1" s="1"/>
  <c r="I146" i="1"/>
  <c r="I142" i="1"/>
  <c r="I140" i="1"/>
  <c r="H114" i="1"/>
  <c r="H113" i="1" s="1"/>
  <c r="I115" i="1"/>
  <c r="I122" i="1"/>
  <c r="H100" i="1"/>
  <c r="H99" i="1" s="1"/>
  <c r="I99" i="1" s="1"/>
  <c r="I101" i="1"/>
  <c r="I82" i="1"/>
  <c r="H71" i="1"/>
  <c r="H70" i="1" s="1"/>
  <c r="H69" i="1" s="1"/>
  <c r="I69" i="1" s="1"/>
  <c r="I72" i="1"/>
  <c r="I67" i="1"/>
  <c r="H64" i="1"/>
  <c r="I64" i="1" s="1"/>
  <c r="I65" i="1"/>
  <c r="I66" i="1"/>
  <c r="H55" i="1"/>
  <c r="I55" i="1" s="1"/>
  <c r="I56" i="1"/>
  <c r="H43" i="1"/>
  <c r="I44" i="1"/>
  <c r="I40" i="1"/>
  <c r="I37" i="1"/>
  <c r="I36" i="1"/>
  <c r="H12" i="1"/>
  <c r="H11" i="1" s="1"/>
  <c r="H23" i="1" l="1"/>
  <c r="I23" i="1" s="1"/>
  <c r="I43" i="1"/>
  <c r="H42" i="1"/>
  <c r="I42" i="1" s="1"/>
  <c r="I134" i="1"/>
  <c r="H133" i="1"/>
  <c r="I113" i="1"/>
  <c r="H106" i="1"/>
  <c r="I100" i="1"/>
  <c r="I12" i="1"/>
  <c r="I151" i="1"/>
  <c r="I152" i="1"/>
  <c r="I114" i="1"/>
  <c r="H91" i="1"/>
  <c r="I91" i="1" s="1"/>
  <c r="I81" i="1"/>
  <c r="I80" i="1"/>
  <c r="I70" i="1"/>
  <c r="I71" i="1"/>
  <c r="H22" i="1" l="1"/>
  <c r="I22" i="1" s="1"/>
  <c r="I133" i="1"/>
  <c r="H129" i="1"/>
  <c r="H10" i="1"/>
  <c r="I11" i="1"/>
  <c r="I106" i="1"/>
  <c r="H78" i="1"/>
  <c r="I129" i="1" l="1"/>
  <c r="H105" i="1"/>
  <c r="I105" i="1" s="1"/>
  <c r="H9" i="1"/>
  <c r="I9" i="1" s="1"/>
  <c r="I10" i="1"/>
  <c r="I78" i="1"/>
  <c r="H21" i="1" l="1"/>
  <c r="I21" i="1" s="1"/>
  <c r="H179" i="1" l="1"/>
  <c r="I179" i="1" s="1"/>
</calcChain>
</file>

<file path=xl/sharedStrings.xml><?xml version="1.0" encoding="utf-8"?>
<sst xmlns="http://schemas.openxmlformats.org/spreadsheetml/2006/main" count="477" uniqueCount="140">
  <si>
    <t>ВЕДОМСТВЕННАЯ   СТРУКТУРА  РАСХОДОВ</t>
  </si>
  <si>
    <t>бюджета муниципального образования  Кузьмоловское городское  поселение Всеволожского муниципального района Ленинградской области на 2015 год</t>
  </si>
  <si>
    <t>наименование</t>
  </si>
  <si>
    <t>Код ГР</t>
  </si>
  <si>
    <t>Рз</t>
  </si>
  <si>
    <t>ПР</t>
  </si>
  <si>
    <t>ЦСР</t>
  </si>
  <si>
    <t>ВР</t>
  </si>
  <si>
    <t xml:space="preserve"> Сумма (тыс. руб.) </t>
  </si>
  <si>
    <t>Совет депутатов муниципального образования Кузьмоловское городское поселение Всеволожского муниципального района Ленинградской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</si>
  <si>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</si>
  <si>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</si>
  <si>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</si>
  <si>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</si>
  <si>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</si>
  <si>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</si>
  <si>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</si>
  <si>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</si>
  <si>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</si>
  <si>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</si>
  <si>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</si>
  <si>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</si>
  <si>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</si>
  <si>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</si>
  <si>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</si>
  <si>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</si>
  <si>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</si>
  <si>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</si>
  <si>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</si>
  <si>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</si>
  <si>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</si>
  <si>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</si>
  <si>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</si>
  <si>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</si>
  <si>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</si>
  <si>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</si>
  <si>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</si>
  <si>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</si>
  <si>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</si>
  <si>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</si>
  <si>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</si>
  <si>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</si>
  <si>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</si>
  <si>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</si>
  <si>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</si>
  <si>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Организация работы с многодетными семьями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</si>
  <si>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</si>
  <si>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</si>
  <si>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</si>
  <si>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</si>
  <si>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</si>
  <si>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</si>
  <si>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</si>
  <si>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</si>
  <si>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</si>
  <si>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</si>
  <si>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Организация мероприятия. Разработка документации по делам ГО И ЧС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</si>
  <si>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</si>
  <si>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</si>
  <si>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</si>
  <si>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</si>
  <si>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</si>
  <si>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</si>
  <si>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</si>
  <si>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</si>
  <si>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</si>
  <si>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</si>
  <si>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Муниципальная программа "Развитие и ремонт объектов жилищно-коммунального комплекса муниципального образования  Кузьмоловское городское поселение Всеволожского муниципального района Ленинградской области на 2015 год"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</si>
  <si>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</si>
  <si>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</si>
  <si>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</si>
  <si>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</si>
  <si>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</si>
  <si>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</si>
  <si>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</si>
  <si>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</si>
  <si>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</si>
  <si>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</si>
  <si>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</si>
  <si>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</si>
  <si>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</si>
  <si>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</si>
  <si>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</si>
  <si>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</si>
  <si>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государственной(муниципальной) собственности</t>
  </si>
  <si>
    <t>03 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</si>
  <si>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</si>
  <si>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</si>
  <si>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</si>
  <si>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</si>
  <si>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</si>
  <si>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</si>
  <si>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</si>
  <si>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</si>
  <si>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</si>
  <si>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</si>
  <si>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</si>
  <si>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</si>
  <si>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</si>
  <si>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</si>
  <si>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</si>
  <si>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</si>
  <si>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</si>
  <si>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</si>
  <si>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</si>
  <si>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</si>
  <si>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</si>
  <si>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</si>
  <si>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</si>
  <si>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002</t>
  </si>
  <si>
    <t>01</t>
  </si>
  <si>
    <t>00</t>
  </si>
  <si>
    <t>001</t>
  </si>
  <si>
    <t>02</t>
  </si>
  <si>
    <t>03</t>
  </si>
  <si>
    <t>04</t>
  </si>
  <si>
    <t>05</t>
  </si>
  <si>
    <t>07</t>
  </si>
  <si>
    <t>08</t>
  </si>
  <si>
    <t>10</t>
  </si>
  <si>
    <t>09</t>
  </si>
  <si>
    <t>12</t>
  </si>
  <si>
    <t>НАЦИОНАЛЬНАЯ ОБОРОНА</t>
  </si>
  <si>
    <t>Мероприятия в области коммунального хозяйства по строительству инженерных сетей</t>
  </si>
  <si>
    <t>Закупка товаров, работ, услуг в целях капитального ремонта государственного (муниципального) имущества</t>
  </si>
  <si>
    <t xml:space="preserve">Приложение № 8                                                                             </t>
  </si>
  <si>
    <t xml:space="preserve">к решению Совета депутатов </t>
  </si>
  <si>
    <t>Другие вопросы в области национальной экономики</t>
  </si>
  <si>
    <t>Иные пенсии, социальные доплаты к пенсиям</t>
  </si>
  <si>
    <t>"Мероприятия в области жилищного хозяйства. Расходы на содержание объектов жилого фонда"</t>
  </si>
  <si>
    <t>ЖИЛИЩНОЕ ХОЗЯЙСТВО</t>
  </si>
  <si>
    <t>от "___" _____ 2015 года №__</t>
  </si>
  <si>
    <t>13</t>
  </si>
  <si>
    <t>Расходы на формирование фонда капитального ремонта</t>
  </si>
  <si>
    <r>
      <t>МО Кузьмоловское городское поселение</t>
    </r>
    <r>
      <rPr>
        <sz val="18"/>
        <color rgb="FF000000"/>
        <rFont val="Times New Roman"/>
        <family val="1"/>
        <charset val="204"/>
      </rPr>
      <t xml:space="preserve">                                                             </t>
    </r>
  </si>
  <si>
    <t>Непрограммные расходы. Содержание аппарата Совета депутатов.</t>
  </si>
  <si>
    <t>Капитальный ремонт и ремонт автомобильных дорог за счет средств дорожного фонда Ленинградской области</t>
  </si>
  <si>
    <t>Проектирование объектов инженерной и транспортной инфраструктуры на земельных участках,предоставленных для ИЖС</t>
  </si>
  <si>
    <t>МП "Социальное развитие МО "Кузьмоловское ГП". Капитальный ремонт объектов культуры городских поселений ЛО.</t>
  </si>
  <si>
    <t>"МП: "Социальное развитие МО Кузьмоловское ГП". Мероприятия по развитию общественной инфраструктуры"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</si>
</sst>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Alignment="1"/>
    <xf numFmtId="0" fontId="4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topLeftCell="A172" zoomScale="85" zoomScaleNormal="85" workbookViewId="0">
      <selection activeCell="H179" sqref="H179"/>
    </sheetView>
  </sheetViews>
  <sheetFormatPr defaultRowHeight="23.25" x14ac:dyDescent="0.35"/>
  <cols>
    <col min="1" max="1" width="103.85546875" style="3" customWidth="1"/>
    <col min="2" max="4" width="9.140625" style="3"/>
    <col min="5" max="5" width="15" style="3" customWidth="1"/>
    <col min="6" max="6" width="12" style="3" customWidth="1"/>
    <col min="7" max="7" width="14.5703125" style="35" hidden="1" customWidth="1"/>
    <col min="8" max="8" width="17.42578125" style="3" customWidth="1"/>
    <col min="9" max="9" width="12.7109375" style="3" hidden="1" customWidth="1"/>
    <col min="10" max="10" width="14.140625" style="3" customWidth="1"/>
    <col min="11" max="16384" width="9.140625" style="3"/>
  </cols>
  <sheetData>
    <row r="1" spans="1:9" ht="18" customHeight="1" x14ac:dyDescent="0.35">
      <c r="A1" s="38"/>
      <c r="B1" s="39"/>
      <c r="C1" s="38"/>
      <c r="D1" s="1" t="s">
        <v>125</v>
      </c>
      <c r="E1" s="1"/>
      <c r="F1" s="1"/>
      <c r="G1" s="2"/>
    </row>
    <row r="2" spans="1:9" ht="16.5" customHeight="1" x14ac:dyDescent="0.35">
      <c r="A2" s="38"/>
      <c r="B2" s="39"/>
      <c r="C2" s="38"/>
      <c r="D2" s="1" t="s">
        <v>126</v>
      </c>
      <c r="E2" s="1"/>
      <c r="F2" s="1"/>
      <c r="G2" s="2"/>
    </row>
    <row r="3" spans="1:9" ht="18.75" customHeight="1" x14ac:dyDescent="0.35">
      <c r="A3" s="38"/>
      <c r="B3" s="39"/>
      <c r="C3" s="38"/>
      <c r="D3" s="4" t="s">
        <v>134</v>
      </c>
      <c r="E3" s="4"/>
      <c r="F3" s="4"/>
      <c r="G3" s="4"/>
    </row>
    <row r="4" spans="1:9" ht="18.75" customHeight="1" x14ac:dyDescent="0.35">
      <c r="A4" s="4"/>
      <c r="B4" s="5"/>
      <c r="C4" s="4"/>
      <c r="D4" s="4" t="s">
        <v>131</v>
      </c>
      <c r="E4" s="4"/>
      <c r="F4" s="4"/>
      <c r="G4" s="4"/>
    </row>
    <row r="5" spans="1:9" ht="16.5" customHeight="1" x14ac:dyDescent="0.35">
      <c r="A5" s="36" t="s">
        <v>0</v>
      </c>
      <c r="B5" s="36"/>
      <c r="C5" s="36"/>
      <c r="D5" s="36"/>
      <c r="E5" s="36"/>
      <c r="F5" s="36"/>
      <c r="G5" s="36"/>
    </row>
    <row r="6" spans="1:9" ht="49.5" customHeight="1" x14ac:dyDescent="0.35">
      <c r="A6" s="37" t="s">
        <v>1</v>
      </c>
      <c r="B6" s="37"/>
      <c r="C6" s="37"/>
      <c r="D6" s="37"/>
      <c r="E6" s="37"/>
      <c r="F6" s="37"/>
      <c r="G6" s="37"/>
    </row>
    <row r="7" spans="1:9" ht="46.5" x14ac:dyDescent="0.35">
      <c r="A7" s="6" t="s">
        <v>2</v>
      </c>
      <c r="B7" s="6" t="s">
        <v>3</v>
      </c>
      <c r="C7" s="6" t="s">
        <v>4</v>
      </c>
      <c r="D7" s="6" t="s">
        <v>5</v>
      </c>
      <c r="E7" s="7" t="s">
        <v>6</v>
      </c>
      <c r="F7" s="7" t="s">
        <v>7</v>
      </c>
      <c r="G7" s="8" t="s">
        <v>8</v>
      </c>
      <c r="H7" s="9" t="s">
        <v>8</v>
      </c>
      <c r="I7" s="10"/>
    </row>
    <row r="8" spans="1:9" x14ac:dyDescent="0.35">
      <c r="A8" s="6"/>
      <c r="B8" s="6"/>
      <c r="C8" s="6"/>
      <c r="D8" s="6"/>
      <c r="E8" s="7"/>
      <c r="F8" s="7"/>
      <c r="G8" s="8"/>
      <c r="H8" s="10"/>
      <c r="I8" s="10"/>
    </row>
    <row r="9" spans="1:9" ht="86.25" customHeight="1" x14ac:dyDescent="0.35">
      <c r="A9" s="11" t="s">
        <v>9</v>
      </c>
      <c r="B9" s="12" t="s">
        <v>109</v>
      </c>
      <c r="C9" s="13"/>
      <c r="D9" s="13"/>
      <c r="E9" s="10"/>
      <c r="F9" s="10"/>
      <c r="G9" s="14">
        <v>2272.5</v>
      </c>
      <c r="H9" s="10">
        <f>H10</f>
        <v>3793.5</v>
      </c>
      <c r="I9" s="10">
        <f>G9-H9</f>
        <v>-1521</v>
      </c>
    </row>
    <row r="10" spans="1:9" x14ac:dyDescent="0.35">
      <c r="A10" s="11" t="s">
        <v>10</v>
      </c>
      <c r="B10" s="12"/>
      <c r="C10" s="12" t="s">
        <v>110</v>
      </c>
      <c r="D10" s="12" t="s">
        <v>111</v>
      </c>
      <c r="E10" s="15"/>
      <c r="F10" s="15"/>
      <c r="G10" s="14">
        <v>2272.5</v>
      </c>
      <c r="H10" s="10">
        <f>H11</f>
        <v>3793.5</v>
      </c>
      <c r="I10" s="10">
        <f t="shared" ref="I10:I72" si="0">G10-H10</f>
        <v>-1521</v>
      </c>
    </row>
    <row r="11" spans="1:9" ht="79.5" customHeight="1" x14ac:dyDescent="0.35">
      <c r="A11" s="16" t="s">
        <v>11</v>
      </c>
      <c r="B11" s="17"/>
      <c r="C11" s="17" t="s">
        <v>110</v>
      </c>
      <c r="D11" s="17" t="s">
        <v>114</v>
      </c>
      <c r="E11" s="18"/>
      <c r="F11" s="18"/>
      <c r="G11" s="19">
        <v>2272.5</v>
      </c>
      <c r="H11" s="10">
        <f>H12+H19</f>
        <v>3793.5</v>
      </c>
      <c r="I11" s="10">
        <f t="shared" si="0"/>
        <v>-1521</v>
      </c>
    </row>
    <row r="12" spans="1:9" ht="49.5" customHeight="1" x14ac:dyDescent="0.35">
      <c r="A12" s="20" t="s">
        <v>12</v>
      </c>
      <c r="B12" s="21"/>
      <c r="C12" s="21" t="s">
        <v>110</v>
      </c>
      <c r="D12" s="21" t="s">
        <v>114</v>
      </c>
      <c r="E12" s="7">
        <v>8210000</v>
      </c>
      <c r="F12" s="10"/>
      <c r="G12" s="8">
        <v>2272.5</v>
      </c>
      <c r="H12" s="10">
        <f>H13+H15</f>
        <v>3207.5</v>
      </c>
      <c r="I12" s="10">
        <f t="shared" si="0"/>
        <v>-935</v>
      </c>
    </row>
    <row r="13" spans="1:9" ht="85.5" customHeight="1" x14ac:dyDescent="0.35">
      <c r="A13" s="20" t="s">
        <v>13</v>
      </c>
      <c r="B13" s="21"/>
      <c r="C13" s="21" t="s">
        <v>110</v>
      </c>
      <c r="D13" s="21" t="s">
        <v>114</v>
      </c>
      <c r="E13" s="7">
        <v>8210014</v>
      </c>
      <c r="F13" s="10"/>
      <c r="G13" s="8">
        <v>2180</v>
      </c>
      <c r="H13" s="10">
        <f>H14</f>
        <v>2180</v>
      </c>
      <c r="I13" s="10">
        <f t="shared" si="0"/>
        <v>0</v>
      </c>
    </row>
    <row r="14" spans="1:9" ht="102.75" customHeight="1" x14ac:dyDescent="0.35">
      <c r="A14" s="20" t="s">
        <v>14</v>
      </c>
      <c r="B14" s="21"/>
      <c r="C14" s="21" t="s">
        <v>110</v>
      </c>
      <c r="D14" s="21" t="s">
        <v>114</v>
      </c>
      <c r="E14" s="7">
        <v>8210014</v>
      </c>
      <c r="F14" s="7">
        <v>121</v>
      </c>
      <c r="G14" s="8">
        <v>2180</v>
      </c>
      <c r="H14" s="10">
        <v>2180</v>
      </c>
      <c r="I14" s="10">
        <f t="shared" si="0"/>
        <v>0</v>
      </c>
    </row>
    <row r="15" spans="1:9" ht="60" customHeight="1" x14ac:dyDescent="0.35">
      <c r="A15" s="22" t="s">
        <v>15</v>
      </c>
      <c r="B15" s="21"/>
      <c r="C15" s="21" t="s">
        <v>110</v>
      </c>
      <c r="D15" s="21" t="s">
        <v>114</v>
      </c>
      <c r="E15" s="7">
        <v>8210015</v>
      </c>
      <c r="F15" s="7"/>
      <c r="G15" s="8">
        <v>92.5</v>
      </c>
      <c r="H15" s="10">
        <f>H16+H17+H18</f>
        <v>1027.5</v>
      </c>
      <c r="I15" s="10">
        <f t="shared" si="0"/>
        <v>-935</v>
      </c>
    </row>
    <row r="16" spans="1:9" ht="70.5" customHeight="1" x14ac:dyDescent="0.35">
      <c r="A16" s="22" t="s">
        <v>16</v>
      </c>
      <c r="B16" s="21"/>
      <c r="C16" s="21" t="s">
        <v>110</v>
      </c>
      <c r="D16" s="21" t="s">
        <v>114</v>
      </c>
      <c r="E16" s="7">
        <v>8210015</v>
      </c>
      <c r="F16" s="7" t="s">
        <v>17</v>
      </c>
      <c r="G16" s="8">
        <v>68.400000000000006</v>
      </c>
      <c r="H16" s="10">
        <v>1003.4</v>
      </c>
      <c r="I16" s="10">
        <f t="shared" si="0"/>
        <v>-935</v>
      </c>
    </row>
    <row r="17" spans="1:10" ht="66" customHeight="1" x14ac:dyDescent="0.35">
      <c r="A17" s="22" t="s">
        <v>18</v>
      </c>
      <c r="B17" s="21"/>
      <c r="C17" s="21" t="s">
        <v>110</v>
      </c>
      <c r="D17" s="21" t="s">
        <v>114</v>
      </c>
      <c r="E17" s="7">
        <v>8210015</v>
      </c>
      <c r="F17" s="7">
        <v>242</v>
      </c>
      <c r="G17" s="8">
        <v>6</v>
      </c>
      <c r="H17" s="10">
        <v>6</v>
      </c>
      <c r="I17" s="10">
        <f t="shared" si="0"/>
        <v>0</v>
      </c>
    </row>
    <row r="18" spans="1:10" ht="81" customHeight="1" x14ac:dyDescent="0.35">
      <c r="A18" s="22" t="s">
        <v>19</v>
      </c>
      <c r="B18" s="21"/>
      <c r="C18" s="21" t="s">
        <v>110</v>
      </c>
      <c r="D18" s="21" t="s">
        <v>114</v>
      </c>
      <c r="E18" s="7">
        <v>8210015</v>
      </c>
      <c r="F18" s="7">
        <v>244</v>
      </c>
      <c r="G18" s="8">
        <v>18.100000000000001</v>
      </c>
      <c r="H18" s="10">
        <v>18.100000000000001</v>
      </c>
      <c r="I18" s="10">
        <f t="shared" si="0"/>
        <v>0</v>
      </c>
    </row>
    <row r="19" spans="1:10" ht="79.5" customHeight="1" x14ac:dyDescent="0.35">
      <c r="A19" s="22" t="s">
        <v>135</v>
      </c>
      <c r="B19" s="21"/>
      <c r="C19" s="21" t="s">
        <v>110</v>
      </c>
      <c r="D19" s="21" t="s">
        <v>114</v>
      </c>
      <c r="E19" s="7">
        <v>8290014</v>
      </c>
      <c r="F19" s="7"/>
      <c r="G19" s="8"/>
      <c r="H19" s="10">
        <f>H20</f>
        <v>586</v>
      </c>
      <c r="I19" s="10"/>
    </row>
    <row r="20" spans="1:10" ht="81" customHeight="1" x14ac:dyDescent="0.35">
      <c r="A20" s="22" t="s">
        <v>23</v>
      </c>
      <c r="B20" s="21"/>
      <c r="C20" s="21" t="s">
        <v>110</v>
      </c>
      <c r="D20" s="21" t="s">
        <v>114</v>
      </c>
      <c r="E20" s="7">
        <v>8290014</v>
      </c>
      <c r="F20" s="7">
        <v>121</v>
      </c>
      <c r="G20" s="8"/>
      <c r="H20" s="10">
        <v>586</v>
      </c>
      <c r="I20" s="10"/>
    </row>
    <row r="21" spans="1:10" ht="99" customHeight="1" x14ac:dyDescent="0.35">
      <c r="A21" s="23" t="s">
        <v>20</v>
      </c>
      <c r="B21" s="24" t="s">
        <v>112</v>
      </c>
      <c r="C21" s="13"/>
      <c r="D21" s="13"/>
      <c r="E21" s="10"/>
      <c r="F21" s="10"/>
      <c r="G21" s="14">
        <v>103174.1</v>
      </c>
      <c r="H21" s="10">
        <f>H22+H64+H69+H78+H105+H144+H150+H164+H174</f>
        <v>102297.2</v>
      </c>
      <c r="I21" s="10">
        <f t="shared" si="0"/>
        <v>876.90000000000873</v>
      </c>
    </row>
    <row r="22" spans="1:10" ht="31.5" customHeight="1" x14ac:dyDescent="0.35">
      <c r="A22" s="11" t="s">
        <v>10</v>
      </c>
      <c r="B22" s="12"/>
      <c r="C22" s="12" t="s">
        <v>110</v>
      </c>
      <c r="D22" s="12" t="s">
        <v>111</v>
      </c>
      <c r="E22" s="15"/>
      <c r="F22" s="15"/>
      <c r="G22" s="14">
        <v>22468.9</v>
      </c>
      <c r="H22" s="25">
        <f>H23+H35+H39+H42</f>
        <v>24824.300000000003</v>
      </c>
      <c r="I22" s="10">
        <f t="shared" si="0"/>
        <v>-2355.4000000000015</v>
      </c>
      <c r="J22" s="26"/>
    </row>
    <row r="23" spans="1:10" ht="91.5" customHeight="1" x14ac:dyDescent="0.35">
      <c r="A23" s="16" t="s">
        <v>14</v>
      </c>
      <c r="B23" s="17"/>
      <c r="C23" s="17" t="s">
        <v>110</v>
      </c>
      <c r="D23" s="17" t="s">
        <v>115</v>
      </c>
      <c r="E23" s="18"/>
      <c r="F23" s="18"/>
      <c r="G23" s="19">
        <v>11896.1</v>
      </c>
      <c r="H23" s="10">
        <f>H24+H27</f>
        <v>13204.2</v>
      </c>
      <c r="I23" s="10">
        <f t="shared" si="0"/>
        <v>-1308.1000000000004</v>
      </c>
    </row>
    <row r="24" spans="1:10" ht="66" customHeight="1" x14ac:dyDescent="0.35">
      <c r="A24" s="22" t="s">
        <v>21</v>
      </c>
      <c r="B24" s="21"/>
      <c r="C24" s="21" t="s">
        <v>110</v>
      </c>
      <c r="D24" s="21" t="s">
        <v>115</v>
      </c>
      <c r="E24" s="7">
        <v>8230000</v>
      </c>
      <c r="F24" s="7"/>
      <c r="G24" s="8">
        <v>2022</v>
      </c>
      <c r="H24" s="10">
        <f>H25</f>
        <v>2022</v>
      </c>
      <c r="I24" s="10">
        <f t="shared" si="0"/>
        <v>0</v>
      </c>
    </row>
    <row r="25" spans="1:10" ht="107.25" customHeight="1" x14ac:dyDescent="0.35">
      <c r="A25" s="22" t="s">
        <v>22</v>
      </c>
      <c r="B25" s="21"/>
      <c r="C25" s="21" t="s">
        <v>110</v>
      </c>
      <c r="D25" s="21" t="s">
        <v>115</v>
      </c>
      <c r="E25" s="7">
        <v>8230014</v>
      </c>
      <c r="F25" s="7"/>
      <c r="G25" s="8">
        <v>2022</v>
      </c>
      <c r="H25" s="10">
        <f>H26</f>
        <v>2022</v>
      </c>
      <c r="I25" s="10">
        <f t="shared" si="0"/>
        <v>0</v>
      </c>
    </row>
    <row r="26" spans="1:10" ht="90.75" customHeight="1" x14ac:dyDescent="0.35">
      <c r="A26" s="22" t="s">
        <v>23</v>
      </c>
      <c r="B26" s="21"/>
      <c r="C26" s="21" t="s">
        <v>110</v>
      </c>
      <c r="D26" s="21" t="s">
        <v>115</v>
      </c>
      <c r="E26" s="7">
        <v>8230014</v>
      </c>
      <c r="F26" s="7">
        <v>121</v>
      </c>
      <c r="G26" s="8">
        <v>2022</v>
      </c>
      <c r="H26" s="10">
        <v>2022</v>
      </c>
      <c r="I26" s="10">
        <f t="shared" si="0"/>
        <v>0</v>
      </c>
    </row>
    <row r="27" spans="1:10" ht="51.75" customHeight="1" x14ac:dyDescent="0.35">
      <c r="A27" s="22" t="s">
        <v>24</v>
      </c>
      <c r="B27" s="21"/>
      <c r="C27" s="21" t="s">
        <v>110</v>
      </c>
      <c r="D27" s="21" t="s">
        <v>115</v>
      </c>
      <c r="E27" s="7">
        <v>8240000</v>
      </c>
      <c r="F27" s="7"/>
      <c r="G27" s="8">
        <v>9874.1</v>
      </c>
      <c r="H27" s="10">
        <f>H28+H30+H33</f>
        <v>11182.2</v>
      </c>
      <c r="I27" s="10">
        <f t="shared" si="0"/>
        <v>-1308.1000000000004</v>
      </c>
    </row>
    <row r="28" spans="1:10" ht="85.5" customHeight="1" x14ac:dyDescent="0.35">
      <c r="A28" s="22" t="s">
        <v>25</v>
      </c>
      <c r="B28" s="21"/>
      <c r="C28" s="21" t="s">
        <v>110</v>
      </c>
      <c r="D28" s="21" t="s">
        <v>115</v>
      </c>
      <c r="E28" s="7">
        <v>8240014</v>
      </c>
      <c r="F28" s="7"/>
      <c r="G28" s="8">
        <v>9123</v>
      </c>
      <c r="H28" s="10">
        <f>H29</f>
        <v>9123</v>
      </c>
      <c r="I28" s="10">
        <f t="shared" si="0"/>
        <v>0</v>
      </c>
    </row>
    <row r="29" spans="1:10" ht="84.75" customHeight="1" x14ac:dyDescent="0.35">
      <c r="A29" s="22" t="s">
        <v>23</v>
      </c>
      <c r="B29" s="21"/>
      <c r="C29" s="21" t="s">
        <v>110</v>
      </c>
      <c r="D29" s="21" t="s">
        <v>115</v>
      </c>
      <c r="E29" s="7">
        <v>8240014</v>
      </c>
      <c r="F29" s="7">
        <v>121</v>
      </c>
      <c r="G29" s="8">
        <v>9123</v>
      </c>
      <c r="H29" s="10">
        <v>9123</v>
      </c>
      <c r="I29" s="10">
        <f t="shared" si="0"/>
        <v>0</v>
      </c>
    </row>
    <row r="30" spans="1:10" ht="80.25" customHeight="1" x14ac:dyDescent="0.35">
      <c r="A30" s="22" t="s">
        <v>26</v>
      </c>
      <c r="B30" s="21"/>
      <c r="C30" s="21" t="s">
        <v>110</v>
      </c>
      <c r="D30" s="21" t="s">
        <v>115</v>
      </c>
      <c r="E30" s="7">
        <v>8240015</v>
      </c>
      <c r="F30" s="7"/>
      <c r="G30" s="8">
        <v>227</v>
      </c>
      <c r="H30" s="10">
        <f>H31+H32</f>
        <v>1537.1000000000001</v>
      </c>
      <c r="I30" s="10">
        <f t="shared" si="0"/>
        <v>-1310.1000000000001</v>
      </c>
    </row>
    <row r="31" spans="1:10" ht="63.75" customHeight="1" x14ac:dyDescent="0.35">
      <c r="A31" s="22" t="s">
        <v>18</v>
      </c>
      <c r="B31" s="21"/>
      <c r="C31" s="21" t="s">
        <v>110</v>
      </c>
      <c r="D31" s="21" t="s">
        <v>115</v>
      </c>
      <c r="E31" s="7">
        <v>8240015</v>
      </c>
      <c r="F31" s="7">
        <v>242</v>
      </c>
      <c r="G31" s="8">
        <v>227</v>
      </c>
      <c r="H31" s="10">
        <v>86.4</v>
      </c>
      <c r="I31" s="10">
        <f t="shared" si="0"/>
        <v>140.6</v>
      </c>
    </row>
    <row r="32" spans="1:10" ht="63.75" customHeight="1" x14ac:dyDescent="0.35">
      <c r="A32" s="22" t="s">
        <v>19</v>
      </c>
      <c r="B32" s="21"/>
      <c r="C32" s="21" t="s">
        <v>110</v>
      </c>
      <c r="D32" s="21" t="s">
        <v>115</v>
      </c>
      <c r="E32" s="7">
        <v>8240015</v>
      </c>
      <c r="F32" s="7">
        <v>244</v>
      </c>
      <c r="G32" s="8">
        <v>227</v>
      </c>
      <c r="H32" s="10">
        <v>1450.7</v>
      </c>
      <c r="I32" s="10">
        <f t="shared" ref="I32" si="1">G32-H32</f>
        <v>-1223.7</v>
      </c>
    </row>
    <row r="33" spans="1:9" ht="136.5" customHeight="1" x14ac:dyDescent="0.35">
      <c r="A33" s="22" t="s">
        <v>27</v>
      </c>
      <c r="B33" s="21"/>
      <c r="C33" s="21" t="s">
        <v>110</v>
      </c>
      <c r="D33" s="21" t="s">
        <v>115</v>
      </c>
      <c r="E33" s="7">
        <v>8240600</v>
      </c>
      <c r="F33" s="7"/>
      <c r="G33" s="8">
        <v>522.1</v>
      </c>
      <c r="H33" s="10">
        <f>H34</f>
        <v>522.1</v>
      </c>
      <c r="I33" s="10">
        <f t="shared" si="0"/>
        <v>0</v>
      </c>
    </row>
    <row r="34" spans="1:9" ht="46.5" customHeight="1" x14ac:dyDescent="0.35">
      <c r="A34" s="22" t="s">
        <v>28</v>
      </c>
      <c r="B34" s="21"/>
      <c r="C34" s="21" t="s">
        <v>110</v>
      </c>
      <c r="D34" s="21" t="s">
        <v>115</v>
      </c>
      <c r="E34" s="7">
        <v>8240600</v>
      </c>
      <c r="F34" s="7">
        <v>540</v>
      </c>
      <c r="G34" s="8">
        <v>522.1</v>
      </c>
      <c r="H34" s="10">
        <v>522.1</v>
      </c>
      <c r="I34" s="10">
        <f t="shared" si="0"/>
        <v>0</v>
      </c>
    </row>
    <row r="35" spans="1:9" ht="39" customHeight="1" x14ac:dyDescent="0.35">
      <c r="A35" s="27" t="s">
        <v>30</v>
      </c>
      <c r="B35" s="17"/>
      <c r="C35" s="17" t="s">
        <v>110</v>
      </c>
      <c r="D35" s="17" t="s">
        <v>117</v>
      </c>
      <c r="E35" s="18"/>
      <c r="F35" s="18"/>
      <c r="G35" s="19">
        <v>50</v>
      </c>
      <c r="H35" s="28">
        <f>H36</f>
        <v>50</v>
      </c>
      <c r="I35" s="10">
        <f t="shared" si="0"/>
        <v>0</v>
      </c>
    </row>
    <row r="36" spans="1:9" ht="41.25" customHeight="1" x14ac:dyDescent="0.35">
      <c r="A36" s="22" t="s">
        <v>31</v>
      </c>
      <c r="B36" s="21"/>
      <c r="C36" s="21" t="s">
        <v>110</v>
      </c>
      <c r="D36" s="21" t="s">
        <v>117</v>
      </c>
      <c r="E36" s="7">
        <v>8250000</v>
      </c>
      <c r="F36" s="7"/>
      <c r="G36" s="8">
        <v>50</v>
      </c>
      <c r="H36" s="28">
        <f>H37</f>
        <v>50</v>
      </c>
      <c r="I36" s="10">
        <f t="shared" si="0"/>
        <v>0</v>
      </c>
    </row>
    <row r="37" spans="1:9" ht="35.25" customHeight="1" x14ac:dyDescent="0.35">
      <c r="A37" s="22" t="s">
        <v>32</v>
      </c>
      <c r="B37" s="21"/>
      <c r="C37" s="21" t="s">
        <v>110</v>
      </c>
      <c r="D37" s="21" t="s">
        <v>117</v>
      </c>
      <c r="E37" s="7">
        <v>8250001</v>
      </c>
      <c r="F37" s="10"/>
      <c r="G37" s="8">
        <v>50</v>
      </c>
      <c r="H37" s="28">
        <f>H38</f>
        <v>50</v>
      </c>
      <c r="I37" s="10">
        <f t="shared" si="0"/>
        <v>0</v>
      </c>
    </row>
    <row r="38" spans="1:9" ht="69" customHeight="1" x14ac:dyDescent="0.35">
      <c r="A38" s="22" t="s">
        <v>19</v>
      </c>
      <c r="B38" s="21"/>
      <c r="C38" s="21" t="s">
        <v>110</v>
      </c>
      <c r="D38" s="21" t="s">
        <v>117</v>
      </c>
      <c r="E38" s="7">
        <v>8250001</v>
      </c>
      <c r="F38" s="7">
        <v>244</v>
      </c>
      <c r="G38" s="8">
        <v>50</v>
      </c>
      <c r="H38" s="28">
        <v>50</v>
      </c>
      <c r="I38" s="10">
        <f t="shared" si="0"/>
        <v>0</v>
      </c>
    </row>
    <row r="39" spans="1:9" ht="40.5" customHeight="1" x14ac:dyDescent="0.35">
      <c r="A39" s="16" t="s">
        <v>33</v>
      </c>
      <c r="B39" s="17"/>
      <c r="C39" s="17" t="s">
        <v>110</v>
      </c>
      <c r="D39" s="17">
        <v>11</v>
      </c>
      <c r="E39" s="18"/>
      <c r="F39" s="18"/>
      <c r="G39" s="19">
        <v>2269.5</v>
      </c>
      <c r="H39" s="10">
        <f>H40</f>
        <v>2269.4</v>
      </c>
      <c r="I39" s="10">
        <f t="shared" si="0"/>
        <v>9.9999999999909051E-2</v>
      </c>
    </row>
    <row r="40" spans="1:9" ht="139.5" customHeight="1" x14ac:dyDescent="0.35">
      <c r="A40" s="22" t="s">
        <v>34</v>
      </c>
      <c r="B40" s="21"/>
      <c r="C40" s="21" t="s">
        <v>110</v>
      </c>
      <c r="D40" s="21">
        <v>11</v>
      </c>
      <c r="E40" s="7">
        <v>8260002</v>
      </c>
      <c r="F40" s="7"/>
      <c r="G40" s="8">
        <v>2269.5</v>
      </c>
      <c r="H40" s="10">
        <f>H41</f>
        <v>2269.4</v>
      </c>
      <c r="I40" s="10">
        <f t="shared" si="0"/>
        <v>9.9999999999909051E-2</v>
      </c>
    </row>
    <row r="41" spans="1:9" x14ac:dyDescent="0.35">
      <c r="A41" s="22" t="s">
        <v>35</v>
      </c>
      <c r="B41" s="21"/>
      <c r="C41" s="21" t="s">
        <v>110</v>
      </c>
      <c r="D41" s="21">
        <v>11</v>
      </c>
      <c r="E41" s="7">
        <v>8260002</v>
      </c>
      <c r="F41" s="7">
        <v>870</v>
      </c>
      <c r="G41" s="8">
        <v>2269.5</v>
      </c>
      <c r="H41" s="10">
        <v>2269.4</v>
      </c>
      <c r="I41" s="10">
        <f t="shared" si="0"/>
        <v>9.9999999999909051E-2</v>
      </c>
    </row>
    <row r="42" spans="1:9" ht="30" customHeight="1" x14ac:dyDescent="0.35">
      <c r="A42" s="29" t="s">
        <v>36</v>
      </c>
      <c r="B42" s="17"/>
      <c r="C42" s="17" t="s">
        <v>110</v>
      </c>
      <c r="D42" s="17">
        <v>13</v>
      </c>
      <c r="E42" s="18"/>
      <c r="F42" s="18"/>
      <c r="G42" s="19">
        <v>8253.2999999999993</v>
      </c>
      <c r="H42" s="28">
        <f>H43+H50+H52+H55+H48</f>
        <v>9300.7000000000007</v>
      </c>
      <c r="I42" s="10">
        <f t="shared" si="0"/>
        <v>-1047.4000000000015</v>
      </c>
    </row>
    <row r="43" spans="1:9" ht="32.25" customHeight="1" x14ac:dyDescent="0.35">
      <c r="A43" s="22" t="s">
        <v>37</v>
      </c>
      <c r="B43" s="21"/>
      <c r="C43" s="21" t="s">
        <v>110</v>
      </c>
      <c r="D43" s="21">
        <v>13</v>
      </c>
      <c r="E43" s="7">
        <v>8220000</v>
      </c>
      <c r="F43" s="7"/>
      <c r="G43" s="8">
        <v>2223.5</v>
      </c>
      <c r="H43" s="10">
        <f>H44+H46</f>
        <v>1428.6</v>
      </c>
      <c r="I43" s="10">
        <f t="shared" si="0"/>
        <v>794.90000000000009</v>
      </c>
    </row>
    <row r="44" spans="1:9" ht="60" customHeight="1" x14ac:dyDescent="0.35">
      <c r="A44" s="22" t="s">
        <v>38</v>
      </c>
      <c r="B44" s="21"/>
      <c r="C44" s="21" t="s">
        <v>110</v>
      </c>
      <c r="D44" s="21">
        <v>13</v>
      </c>
      <c r="E44" s="7">
        <v>8220004</v>
      </c>
      <c r="F44" s="7"/>
      <c r="G44" s="8">
        <v>1923.5</v>
      </c>
      <c r="H44" s="10">
        <f>H45</f>
        <v>863.4</v>
      </c>
      <c r="I44" s="10">
        <f t="shared" si="0"/>
        <v>1060.0999999999999</v>
      </c>
    </row>
    <row r="45" spans="1:9" ht="46.5" x14ac:dyDescent="0.35">
      <c r="A45" s="22" t="s">
        <v>19</v>
      </c>
      <c r="B45" s="21"/>
      <c r="C45" s="21" t="s">
        <v>110</v>
      </c>
      <c r="D45" s="21">
        <v>13</v>
      </c>
      <c r="E45" s="7">
        <v>8220004</v>
      </c>
      <c r="F45" s="7">
        <v>244</v>
      </c>
      <c r="G45" s="8">
        <v>1923.5</v>
      </c>
      <c r="H45" s="10">
        <v>863.4</v>
      </c>
      <c r="I45" s="10">
        <f t="shared" si="0"/>
        <v>1060.0999999999999</v>
      </c>
    </row>
    <row r="46" spans="1:9" ht="69.75" x14ac:dyDescent="0.35">
      <c r="A46" s="22" t="s">
        <v>39</v>
      </c>
      <c r="B46" s="21"/>
      <c r="C46" s="21" t="s">
        <v>110</v>
      </c>
      <c r="D46" s="21">
        <v>13</v>
      </c>
      <c r="E46" s="7">
        <v>8220005</v>
      </c>
      <c r="F46" s="10"/>
      <c r="G46" s="8">
        <v>300</v>
      </c>
      <c r="H46" s="10">
        <f>H47</f>
        <v>565.20000000000005</v>
      </c>
      <c r="I46" s="10">
        <f t="shared" si="0"/>
        <v>-265.20000000000005</v>
      </c>
    </row>
    <row r="47" spans="1:9" ht="46.5" x14ac:dyDescent="0.35">
      <c r="A47" s="22" t="s">
        <v>18</v>
      </c>
      <c r="B47" s="21"/>
      <c r="C47" s="21" t="s">
        <v>110</v>
      </c>
      <c r="D47" s="21">
        <v>13</v>
      </c>
      <c r="E47" s="7">
        <v>8220005</v>
      </c>
      <c r="F47" s="7">
        <v>242</v>
      </c>
      <c r="G47" s="8">
        <v>300</v>
      </c>
      <c r="H47" s="10">
        <v>565.20000000000005</v>
      </c>
      <c r="I47" s="10">
        <f t="shared" si="0"/>
        <v>-265.20000000000005</v>
      </c>
    </row>
    <row r="48" spans="1:9" ht="76.5" customHeight="1" x14ac:dyDescent="0.35">
      <c r="A48" s="22" t="s">
        <v>29</v>
      </c>
      <c r="B48" s="21"/>
      <c r="C48" s="21" t="s">
        <v>110</v>
      </c>
      <c r="D48" s="21" t="s">
        <v>132</v>
      </c>
      <c r="E48" s="7">
        <v>8247134</v>
      </c>
      <c r="F48" s="10"/>
      <c r="G48" s="8">
        <v>2</v>
      </c>
      <c r="H48" s="28">
        <f>H49</f>
        <v>2</v>
      </c>
      <c r="I48" s="10">
        <f>G48-H48</f>
        <v>0</v>
      </c>
    </row>
    <row r="49" spans="1:9" ht="75" customHeight="1" x14ac:dyDescent="0.35">
      <c r="A49" s="22" t="s">
        <v>16</v>
      </c>
      <c r="B49" s="21"/>
      <c r="C49" s="21" t="s">
        <v>110</v>
      </c>
      <c r="D49" s="21" t="s">
        <v>132</v>
      </c>
      <c r="E49" s="7">
        <v>8247134</v>
      </c>
      <c r="F49" s="7">
        <v>122</v>
      </c>
      <c r="G49" s="8">
        <v>2</v>
      </c>
      <c r="H49" s="28">
        <v>2</v>
      </c>
      <c r="I49" s="10">
        <f>G49-H49</f>
        <v>0</v>
      </c>
    </row>
    <row r="50" spans="1:9" ht="69.75" x14ac:dyDescent="0.35">
      <c r="A50" s="22" t="s">
        <v>40</v>
      </c>
      <c r="B50" s="21"/>
      <c r="C50" s="21" t="s">
        <v>110</v>
      </c>
      <c r="D50" s="21">
        <v>13</v>
      </c>
      <c r="E50" s="7">
        <v>8270006</v>
      </c>
      <c r="F50" s="10"/>
      <c r="G50" s="8">
        <v>2731.1</v>
      </c>
      <c r="H50" s="10">
        <f>H51</f>
        <v>6387.1</v>
      </c>
      <c r="I50" s="10">
        <f t="shared" si="0"/>
        <v>-3656.0000000000005</v>
      </c>
    </row>
    <row r="51" spans="1:9" ht="46.5" x14ac:dyDescent="0.35">
      <c r="A51" s="22" t="s">
        <v>16</v>
      </c>
      <c r="B51" s="21"/>
      <c r="C51" s="21" t="s">
        <v>110</v>
      </c>
      <c r="D51" s="21">
        <v>13</v>
      </c>
      <c r="E51" s="7">
        <v>8270006</v>
      </c>
      <c r="F51" s="7">
        <v>122</v>
      </c>
      <c r="G51" s="8">
        <v>2731.1</v>
      </c>
      <c r="H51" s="10">
        <v>6387.1</v>
      </c>
      <c r="I51" s="10">
        <f t="shared" si="0"/>
        <v>-3656.0000000000005</v>
      </c>
    </row>
    <row r="52" spans="1:9" ht="93" x14ac:dyDescent="0.35">
      <c r="A52" s="22" t="s">
        <v>41</v>
      </c>
      <c r="B52" s="21"/>
      <c r="C52" s="21" t="s">
        <v>110</v>
      </c>
      <c r="D52" s="21">
        <v>13</v>
      </c>
      <c r="E52" s="7">
        <v>8500000</v>
      </c>
      <c r="F52" s="7"/>
      <c r="G52" s="8">
        <v>1450</v>
      </c>
      <c r="H52" s="10">
        <f>H53</f>
        <v>815.5</v>
      </c>
      <c r="I52" s="10">
        <f t="shared" si="0"/>
        <v>634.5</v>
      </c>
    </row>
    <row r="53" spans="1:9" x14ac:dyDescent="0.35">
      <c r="A53" s="22" t="s">
        <v>42</v>
      </c>
      <c r="B53" s="21"/>
      <c r="C53" s="21" t="s">
        <v>110</v>
      </c>
      <c r="D53" s="21">
        <v>13</v>
      </c>
      <c r="E53" s="7">
        <v>8501014</v>
      </c>
      <c r="F53" s="7"/>
      <c r="G53" s="8">
        <v>1450</v>
      </c>
      <c r="H53" s="10">
        <f>H54</f>
        <v>815.5</v>
      </c>
      <c r="I53" s="10">
        <f t="shared" si="0"/>
        <v>634.5</v>
      </c>
    </row>
    <row r="54" spans="1:9" ht="46.5" x14ac:dyDescent="0.35">
      <c r="A54" s="22" t="s">
        <v>19</v>
      </c>
      <c r="B54" s="21"/>
      <c r="C54" s="21" t="s">
        <v>110</v>
      </c>
      <c r="D54" s="21">
        <v>13</v>
      </c>
      <c r="E54" s="7">
        <v>8501014</v>
      </c>
      <c r="F54" s="7">
        <v>244</v>
      </c>
      <c r="G54" s="8">
        <v>1450</v>
      </c>
      <c r="H54" s="10">
        <v>815.5</v>
      </c>
      <c r="I54" s="10">
        <f t="shared" si="0"/>
        <v>634.5</v>
      </c>
    </row>
    <row r="55" spans="1:9" ht="46.5" x14ac:dyDescent="0.35">
      <c r="A55" s="22" t="s">
        <v>43</v>
      </c>
      <c r="B55" s="21"/>
      <c r="C55" s="21" t="s">
        <v>110</v>
      </c>
      <c r="D55" s="21">
        <v>13</v>
      </c>
      <c r="E55" s="7">
        <v>8600000</v>
      </c>
      <c r="F55" s="10"/>
      <c r="G55" s="8">
        <v>1848.7</v>
      </c>
      <c r="H55" s="10">
        <f>H56+H58+H60+H62</f>
        <v>667.5</v>
      </c>
      <c r="I55" s="10">
        <f t="shared" si="0"/>
        <v>1181.2</v>
      </c>
    </row>
    <row r="56" spans="1:9" x14ac:dyDescent="0.35">
      <c r="A56" s="22" t="s">
        <v>44</v>
      </c>
      <c r="B56" s="21"/>
      <c r="C56" s="21" t="s">
        <v>110</v>
      </c>
      <c r="D56" s="21">
        <v>13</v>
      </c>
      <c r="E56" s="7">
        <v>8600004</v>
      </c>
      <c r="F56" s="10"/>
      <c r="G56" s="8">
        <v>517.70000000000005</v>
      </c>
      <c r="H56" s="10">
        <f>H57</f>
        <v>200</v>
      </c>
      <c r="I56" s="10">
        <f t="shared" si="0"/>
        <v>317.70000000000005</v>
      </c>
    </row>
    <row r="57" spans="1:9" ht="46.5" x14ac:dyDescent="0.35">
      <c r="A57" s="22" t="s">
        <v>19</v>
      </c>
      <c r="B57" s="21"/>
      <c r="C57" s="21" t="s">
        <v>110</v>
      </c>
      <c r="D57" s="21">
        <v>13</v>
      </c>
      <c r="E57" s="7">
        <v>8600004</v>
      </c>
      <c r="F57" s="7">
        <v>244</v>
      </c>
      <c r="G57" s="8">
        <v>517.70000000000005</v>
      </c>
      <c r="H57" s="10">
        <v>200</v>
      </c>
      <c r="I57" s="10">
        <f t="shared" si="0"/>
        <v>317.70000000000005</v>
      </c>
    </row>
    <row r="58" spans="1:9" x14ac:dyDescent="0.35">
      <c r="A58" s="22" t="s">
        <v>45</v>
      </c>
      <c r="B58" s="21"/>
      <c r="C58" s="21" t="s">
        <v>110</v>
      </c>
      <c r="D58" s="21">
        <v>13</v>
      </c>
      <c r="E58" s="7">
        <v>8600005</v>
      </c>
      <c r="F58" s="10"/>
      <c r="G58" s="8">
        <v>298</v>
      </c>
      <c r="H58" s="10">
        <f>H59</f>
        <v>298</v>
      </c>
      <c r="I58" s="10">
        <f t="shared" si="0"/>
        <v>0</v>
      </c>
    </row>
    <row r="59" spans="1:9" ht="46.5" x14ac:dyDescent="0.35">
      <c r="A59" s="22" t="s">
        <v>19</v>
      </c>
      <c r="B59" s="21"/>
      <c r="C59" s="21" t="s">
        <v>110</v>
      </c>
      <c r="D59" s="21">
        <v>13</v>
      </c>
      <c r="E59" s="7">
        <v>8600005</v>
      </c>
      <c r="F59" s="7">
        <v>244</v>
      </c>
      <c r="G59" s="8">
        <v>298</v>
      </c>
      <c r="H59" s="10">
        <v>298</v>
      </c>
      <c r="I59" s="10">
        <f t="shared" si="0"/>
        <v>0</v>
      </c>
    </row>
    <row r="60" spans="1:9" x14ac:dyDescent="0.35">
      <c r="A60" s="22" t="s">
        <v>46</v>
      </c>
      <c r="B60" s="21"/>
      <c r="C60" s="21" t="s">
        <v>110</v>
      </c>
      <c r="D60" s="21">
        <v>13</v>
      </c>
      <c r="E60" s="7">
        <v>8600006</v>
      </c>
      <c r="F60" s="10"/>
      <c r="G60" s="8">
        <v>685.8</v>
      </c>
      <c r="H60" s="10">
        <f>H61</f>
        <v>80</v>
      </c>
      <c r="I60" s="10">
        <f t="shared" si="0"/>
        <v>605.79999999999995</v>
      </c>
    </row>
    <row r="61" spans="1:9" ht="46.5" x14ac:dyDescent="0.35">
      <c r="A61" s="22" t="s">
        <v>19</v>
      </c>
      <c r="B61" s="21"/>
      <c r="C61" s="21" t="s">
        <v>110</v>
      </c>
      <c r="D61" s="21">
        <v>13</v>
      </c>
      <c r="E61" s="7">
        <v>8600006</v>
      </c>
      <c r="F61" s="7">
        <v>244</v>
      </c>
      <c r="G61" s="8">
        <v>685.8</v>
      </c>
      <c r="H61" s="10">
        <v>80</v>
      </c>
      <c r="I61" s="10">
        <f t="shared" si="0"/>
        <v>605.79999999999995</v>
      </c>
    </row>
    <row r="62" spans="1:9" x14ac:dyDescent="0.35">
      <c r="A62" s="22" t="s">
        <v>47</v>
      </c>
      <c r="B62" s="21"/>
      <c r="C62" s="21" t="s">
        <v>110</v>
      </c>
      <c r="D62" s="21">
        <v>13</v>
      </c>
      <c r="E62" s="7">
        <v>8600007</v>
      </c>
      <c r="F62" s="10"/>
      <c r="G62" s="8">
        <v>347.2</v>
      </c>
      <c r="H62" s="10">
        <f>H63</f>
        <v>89.5</v>
      </c>
      <c r="I62" s="10">
        <f t="shared" si="0"/>
        <v>257.7</v>
      </c>
    </row>
    <row r="63" spans="1:9" ht="46.5" x14ac:dyDescent="0.35">
      <c r="A63" s="22" t="s">
        <v>19</v>
      </c>
      <c r="B63" s="21"/>
      <c r="C63" s="21" t="s">
        <v>110</v>
      </c>
      <c r="D63" s="21">
        <v>13</v>
      </c>
      <c r="E63" s="7">
        <v>8600007</v>
      </c>
      <c r="F63" s="7">
        <v>244</v>
      </c>
      <c r="G63" s="8">
        <v>347.2</v>
      </c>
      <c r="H63" s="10">
        <v>89.5</v>
      </c>
      <c r="I63" s="10">
        <f t="shared" si="0"/>
        <v>257.7</v>
      </c>
    </row>
    <row r="64" spans="1:9" x14ac:dyDescent="0.35">
      <c r="A64" s="23" t="s">
        <v>122</v>
      </c>
      <c r="B64" s="12"/>
      <c r="C64" s="12" t="s">
        <v>113</v>
      </c>
      <c r="D64" s="12" t="s">
        <v>111</v>
      </c>
      <c r="E64" s="15"/>
      <c r="F64" s="15"/>
      <c r="G64" s="14">
        <v>400.5</v>
      </c>
      <c r="H64" s="10">
        <f>H65</f>
        <v>400.6</v>
      </c>
      <c r="I64" s="10">
        <f t="shared" si="0"/>
        <v>-0.10000000000002274</v>
      </c>
    </row>
    <row r="65" spans="1:9" x14ac:dyDescent="0.35">
      <c r="A65" s="22" t="s">
        <v>48</v>
      </c>
      <c r="B65" s="21"/>
      <c r="C65" s="21" t="s">
        <v>113</v>
      </c>
      <c r="D65" s="21" t="s">
        <v>114</v>
      </c>
      <c r="E65" s="10"/>
      <c r="F65" s="7"/>
      <c r="G65" s="8">
        <v>400.5</v>
      </c>
      <c r="H65" s="10">
        <f>H66</f>
        <v>400.6</v>
      </c>
      <c r="I65" s="10">
        <f t="shared" si="0"/>
        <v>-0.10000000000002274</v>
      </c>
    </row>
    <row r="66" spans="1:9" ht="46.5" x14ac:dyDescent="0.35">
      <c r="A66" s="22" t="s">
        <v>49</v>
      </c>
      <c r="B66" s="21"/>
      <c r="C66" s="21" t="s">
        <v>113</v>
      </c>
      <c r="D66" s="21" t="s">
        <v>114</v>
      </c>
      <c r="E66" s="7">
        <v>8280000</v>
      </c>
      <c r="F66" s="7"/>
      <c r="G66" s="8">
        <v>400.5</v>
      </c>
      <c r="H66" s="10">
        <f>H67</f>
        <v>400.6</v>
      </c>
      <c r="I66" s="10">
        <f t="shared" si="0"/>
        <v>-0.10000000000002274</v>
      </c>
    </row>
    <row r="67" spans="1:9" ht="46.5" x14ac:dyDescent="0.35">
      <c r="A67" s="22" t="s">
        <v>50</v>
      </c>
      <c r="B67" s="21"/>
      <c r="C67" s="21" t="s">
        <v>113</v>
      </c>
      <c r="D67" s="21" t="s">
        <v>114</v>
      </c>
      <c r="E67" s="7">
        <v>8285118</v>
      </c>
      <c r="F67" s="7"/>
      <c r="G67" s="8">
        <v>400.5</v>
      </c>
      <c r="H67" s="10">
        <f>H68</f>
        <v>400.6</v>
      </c>
      <c r="I67" s="10">
        <f t="shared" si="0"/>
        <v>-0.10000000000002274</v>
      </c>
    </row>
    <row r="68" spans="1:9" ht="69.75" x14ac:dyDescent="0.35">
      <c r="A68" s="22" t="s">
        <v>14</v>
      </c>
      <c r="B68" s="21"/>
      <c r="C68" s="21" t="s">
        <v>113</v>
      </c>
      <c r="D68" s="21" t="s">
        <v>114</v>
      </c>
      <c r="E68" s="7">
        <v>8285118</v>
      </c>
      <c r="F68" s="7">
        <v>121</v>
      </c>
      <c r="G68" s="8">
        <v>400.5</v>
      </c>
      <c r="H68" s="10">
        <v>400.6</v>
      </c>
      <c r="I68" s="10">
        <f t="shared" si="0"/>
        <v>-0.10000000000002274</v>
      </c>
    </row>
    <row r="69" spans="1:9" ht="45" x14ac:dyDescent="0.35">
      <c r="A69" s="11" t="s">
        <v>51</v>
      </c>
      <c r="B69" s="12"/>
      <c r="C69" s="12" t="s">
        <v>114</v>
      </c>
      <c r="D69" s="12" t="s">
        <v>111</v>
      </c>
      <c r="E69" s="15"/>
      <c r="F69" s="15"/>
      <c r="G69" s="14">
        <v>5130</v>
      </c>
      <c r="H69" s="10">
        <f>H70</f>
        <v>836.9</v>
      </c>
      <c r="I69" s="10">
        <f t="shared" si="0"/>
        <v>4293.1000000000004</v>
      </c>
    </row>
    <row r="70" spans="1:9" ht="69.75" x14ac:dyDescent="0.35">
      <c r="A70" s="16" t="s">
        <v>52</v>
      </c>
      <c r="B70" s="17"/>
      <c r="C70" s="17" t="s">
        <v>114</v>
      </c>
      <c r="D70" s="17" t="s">
        <v>120</v>
      </c>
      <c r="E70" s="10"/>
      <c r="F70" s="10"/>
      <c r="G70" s="19">
        <v>5130</v>
      </c>
      <c r="H70" s="10">
        <f>H71</f>
        <v>836.9</v>
      </c>
      <c r="I70" s="10">
        <f t="shared" si="0"/>
        <v>4293.1000000000004</v>
      </c>
    </row>
    <row r="71" spans="1:9" ht="93" x14ac:dyDescent="0.35">
      <c r="A71" s="22" t="s">
        <v>53</v>
      </c>
      <c r="B71" s="21"/>
      <c r="C71" s="21" t="s">
        <v>114</v>
      </c>
      <c r="D71" s="21" t="s">
        <v>120</v>
      </c>
      <c r="E71" s="7">
        <v>8800000</v>
      </c>
      <c r="F71" s="7"/>
      <c r="G71" s="8">
        <v>5130</v>
      </c>
      <c r="H71" s="10">
        <f>H72+H74+H76</f>
        <v>836.9</v>
      </c>
      <c r="I71" s="10">
        <f t="shared" si="0"/>
        <v>4293.1000000000004</v>
      </c>
    </row>
    <row r="72" spans="1:9" ht="46.5" x14ac:dyDescent="0.35">
      <c r="A72" s="22" t="s">
        <v>54</v>
      </c>
      <c r="B72" s="21"/>
      <c r="C72" s="21" t="s">
        <v>114</v>
      </c>
      <c r="D72" s="21" t="s">
        <v>120</v>
      </c>
      <c r="E72" s="7">
        <v>8800001</v>
      </c>
      <c r="F72" s="7"/>
      <c r="G72" s="8">
        <v>250</v>
      </c>
      <c r="H72" s="10">
        <f>H73</f>
        <v>250</v>
      </c>
      <c r="I72" s="10">
        <f t="shared" si="0"/>
        <v>0</v>
      </c>
    </row>
    <row r="73" spans="1:9" ht="51" customHeight="1" x14ac:dyDescent="0.35">
      <c r="A73" s="22" t="s">
        <v>19</v>
      </c>
      <c r="B73" s="21"/>
      <c r="C73" s="21" t="s">
        <v>114</v>
      </c>
      <c r="D73" s="21" t="s">
        <v>120</v>
      </c>
      <c r="E73" s="7">
        <v>8800001</v>
      </c>
      <c r="F73" s="7">
        <v>244</v>
      </c>
      <c r="G73" s="8">
        <v>250</v>
      </c>
      <c r="H73" s="10">
        <v>250</v>
      </c>
      <c r="I73" s="10">
        <f t="shared" ref="I73:I154" si="2">G73-H73</f>
        <v>0</v>
      </c>
    </row>
    <row r="74" spans="1:9" x14ac:dyDescent="0.35">
      <c r="A74" s="30" t="s">
        <v>55</v>
      </c>
      <c r="B74" s="21"/>
      <c r="C74" s="21" t="s">
        <v>114</v>
      </c>
      <c r="D74" s="21" t="s">
        <v>120</v>
      </c>
      <c r="E74" s="7">
        <v>8800002</v>
      </c>
      <c r="F74" s="10"/>
      <c r="G74" s="8">
        <v>3020</v>
      </c>
      <c r="H74" s="10">
        <f>H75</f>
        <v>20</v>
      </c>
      <c r="I74" s="10">
        <f t="shared" si="2"/>
        <v>3000</v>
      </c>
    </row>
    <row r="75" spans="1:9" ht="46.5" x14ac:dyDescent="0.35">
      <c r="A75" s="22" t="s">
        <v>19</v>
      </c>
      <c r="B75" s="21"/>
      <c r="C75" s="21" t="s">
        <v>114</v>
      </c>
      <c r="D75" s="21" t="s">
        <v>120</v>
      </c>
      <c r="E75" s="7">
        <v>8800002</v>
      </c>
      <c r="F75" s="7">
        <v>244</v>
      </c>
      <c r="G75" s="8">
        <v>3020</v>
      </c>
      <c r="H75" s="10">
        <v>20</v>
      </c>
      <c r="I75" s="10">
        <f t="shared" si="2"/>
        <v>3000</v>
      </c>
    </row>
    <row r="76" spans="1:9" ht="46.5" x14ac:dyDescent="0.35">
      <c r="A76" s="22" t="s">
        <v>56</v>
      </c>
      <c r="B76" s="21"/>
      <c r="C76" s="21" t="s">
        <v>114</v>
      </c>
      <c r="D76" s="21" t="s">
        <v>120</v>
      </c>
      <c r="E76" s="7">
        <v>8800003</v>
      </c>
      <c r="F76" s="10"/>
      <c r="G76" s="8">
        <v>1860</v>
      </c>
      <c r="H76" s="10">
        <f>H77</f>
        <v>566.9</v>
      </c>
      <c r="I76" s="10">
        <f t="shared" si="2"/>
        <v>1293.0999999999999</v>
      </c>
    </row>
    <row r="77" spans="1:9" ht="46.5" x14ac:dyDescent="0.35">
      <c r="A77" s="22" t="s">
        <v>19</v>
      </c>
      <c r="B77" s="21"/>
      <c r="C77" s="21" t="s">
        <v>114</v>
      </c>
      <c r="D77" s="21" t="s">
        <v>120</v>
      </c>
      <c r="E77" s="7">
        <v>8800003</v>
      </c>
      <c r="F77" s="7">
        <v>244</v>
      </c>
      <c r="G77" s="8">
        <v>1860</v>
      </c>
      <c r="H77" s="10">
        <v>566.9</v>
      </c>
      <c r="I77" s="10">
        <f t="shared" si="2"/>
        <v>1293.0999999999999</v>
      </c>
    </row>
    <row r="78" spans="1:9" x14ac:dyDescent="0.35">
      <c r="A78" s="11" t="s">
        <v>57</v>
      </c>
      <c r="B78" s="12"/>
      <c r="C78" s="12" t="s">
        <v>115</v>
      </c>
      <c r="D78" s="12" t="s">
        <v>111</v>
      </c>
      <c r="E78" s="15"/>
      <c r="F78" s="15"/>
      <c r="G78" s="14">
        <v>24413.599999999999</v>
      </c>
      <c r="H78" s="10">
        <f>H79+H91</f>
        <v>18922.900000000001</v>
      </c>
      <c r="I78" s="10">
        <f t="shared" si="2"/>
        <v>5490.6999999999971</v>
      </c>
    </row>
    <row r="79" spans="1:9" x14ac:dyDescent="0.35">
      <c r="A79" s="16" t="s">
        <v>58</v>
      </c>
      <c r="B79" s="17"/>
      <c r="C79" s="17" t="s">
        <v>115</v>
      </c>
      <c r="D79" s="17" t="s">
        <v>120</v>
      </c>
      <c r="E79" s="18"/>
      <c r="F79" s="18"/>
      <c r="G79" s="19">
        <v>15008.6</v>
      </c>
      <c r="H79" s="10">
        <f>H80</f>
        <v>15152.500000000002</v>
      </c>
      <c r="I79" s="10">
        <f t="shared" si="2"/>
        <v>-143.90000000000146</v>
      </c>
    </row>
    <row r="80" spans="1:9" ht="109.5" customHeight="1" x14ac:dyDescent="0.35">
      <c r="A80" s="20" t="s">
        <v>59</v>
      </c>
      <c r="B80" s="21"/>
      <c r="C80" s="21" t="s">
        <v>115</v>
      </c>
      <c r="D80" s="21" t="s">
        <v>120</v>
      </c>
      <c r="E80" s="7">
        <v>8700000</v>
      </c>
      <c r="F80" s="7"/>
      <c r="G80" s="8">
        <v>15008.6</v>
      </c>
      <c r="H80" s="10">
        <f>H81</f>
        <v>15152.500000000002</v>
      </c>
      <c r="I80" s="10">
        <f t="shared" si="2"/>
        <v>-143.90000000000146</v>
      </c>
    </row>
    <row r="81" spans="1:9" ht="102" customHeight="1" x14ac:dyDescent="0.35">
      <c r="A81" s="20" t="s">
        <v>60</v>
      </c>
      <c r="B81" s="21"/>
      <c r="C81" s="21" t="s">
        <v>115</v>
      </c>
      <c r="D81" s="21" t="s">
        <v>120</v>
      </c>
      <c r="E81" s="7">
        <v>8710000</v>
      </c>
      <c r="F81" s="7"/>
      <c r="G81" s="8">
        <v>15008.6</v>
      </c>
      <c r="H81" s="31">
        <f>H82+H84+H86+H89</f>
        <v>15152.500000000002</v>
      </c>
      <c r="I81" s="10">
        <f t="shared" si="2"/>
        <v>-143.90000000000146</v>
      </c>
    </row>
    <row r="82" spans="1:9" ht="75" customHeight="1" x14ac:dyDescent="0.35">
      <c r="A82" s="20" t="s">
        <v>61</v>
      </c>
      <c r="B82" s="21"/>
      <c r="C82" s="21" t="s">
        <v>115</v>
      </c>
      <c r="D82" s="21" t="s">
        <v>120</v>
      </c>
      <c r="E82" s="7">
        <v>8710011</v>
      </c>
      <c r="F82" s="10"/>
      <c r="G82" s="8">
        <v>8882.9</v>
      </c>
      <c r="H82" s="10">
        <f>H83</f>
        <v>8527.7000000000007</v>
      </c>
      <c r="I82" s="10">
        <f t="shared" si="2"/>
        <v>355.19999999999891</v>
      </c>
    </row>
    <row r="83" spans="1:9" ht="74.25" customHeight="1" x14ac:dyDescent="0.35">
      <c r="A83" s="22" t="s">
        <v>19</v>
      </c>
      <c r="B83" s="21"/>
      <c r="C83" s="21" t="s">
        <v>115</v>
      </c>
      <c r="D83" s="21" t="s">
        <v>120</v>
      </c>
      <c r="E83" s="7">
        <v>8710011</v>
      </c>
      <c r="F83" s="7">
        <v>244</v>
      </c>
      <c r="G83" s="8">
        <v>8882.9</v>
      </c>
      <c r="H83" s="10">
        <v>8527.7000000000007</v>
      </c>
      <c r="I83" s="10">
        <f t="shared" si="2"/>
        <v>355.19999999999891</v>
      </c>
    </row>
    <row r="84" spans="1:9" ht="90" customHeight="1" x14ac:dyDescent="0.35">
      <c r="A84" s="20" t="s">
        <v>62</v>
      </c>
      <c r="B84" s="21"/>
      <c r="C84" s="21" t="s">
        <v>115</v>
      </c>
      <c r="D84" s="21" t="s">
        <v>120</v>
      </c>
      <c r="E84" s="7">
        <v>8710012</v>
      </c>
      <c r="F84" s="10"/>
      <c r="G84" s="8">
        <v>4925.2</v>
      </c>
      <c r="H84" s="10">
        <f>H85</f>
        <v>4840.1000000000004</v>
      </c>
      <c r="I84" s="10">
        <f t="shared" si="2"/>
        <v>85.099999999999454</v>
      </c>
    </row>
    <row r="85" spans="1:9" ht="46.5" x14ac:dyDescent="0.35">
      <c r="A85" s="22" t="s">
        <v>19</v>
      </c>
      <c r="B85" s="21"/>
      <c r="C85" s="21" t="s">
        <v>115</v>
      </c>
      <c r="D85" s="21" t="s">
        <v>120</v>
      </c>
      <c r="E85" s="7">
        <v>8710012</v>
      </c>
      <c r="F85" s="7">
        <v>244</v>
      </c>
      <c r="G85" s="8">
        <v>4925.2</v>
      </c>
      <c r="H85" s="10">
        <v>4840.1000000000004</v>
      </c>
      <c r="I85" s="10">
        <f t="shared" si="2"/>
        <v>85.099999999999454</v>
      </c>
    </row>
    <row r="86" spans="1:9" ht="81" customHeight="1" x14ac:dyDescent="0.35">
      <c r="A86" s="20" t="s">
        <v>63</v>
      </c>
      <c r="B86" s="21"/>
      <c r="C86" s="21" t="s">
        <v>115</v>
      </c>
      <c r="D86" s="21" t="s">
        <v>120</v>
      </c>
      <c r="E86" s="7">
        <v>8710013</v>
      </c>
      <c r="F86" s="10"/>
      <c r="G86" s="8">
        <v>1200.5</v>
      </c>
      <c r="H86" s="10">
        <f>H87+H88</f>
        <v>1640.7</v>
      </c>
      <c r="I86" s="10">
        <f t="shared" si="2"/>
        <v>-440.20000000000005</v>
      </c>
    </row>
    <row r="87" spans="1:9" ht="46.5" x14ac:dyDescent="0.35">
      <c r="A87" s="22" t="s">
        <v>124</v>
      </c>
      <c r="B87" s="21"/>
      <c r="C87" s="21" t="s">
        <v>115</v>
      </c>
      <c r="D87" s="21" t="s">
        <v>120</v>
      </c>
      <c r="E87" s="7">
        <v>8710013</v>
      </c>
      <c r="F87" s="7">
        <v>243</v>
      </c>
      <c r="G87" s="8">
        <v>1200.5</v>
      </c>
      <c r="H87" s="10">
        <v>1200.5</v>
      </c>
      <c r="I87" s="10">
        <f t="shared" si="2"/>
        <v>0</v>
      </c>
    </row>
    <row r="88" spans="1:9" ht="74.25" customHeight="1" x14ac:dyDescent="0.35">
      <c r="A88" s="22" t="s">
        <v>19</v>
      </c>
      <c r="B88" s="21"/>
      <c r="C88" s="21" t="s">
        <v>115</v>
      </c>
      <c r="D88" s="21" t="s">
        <v>120</v>
      </c>
      <c r="E88" s="7">
        <v>8710013</v>
      </c>
      <c r="F88" s="7">
        <v>244</v>
      </c>
      <c r="G88" s="8">
        <v>8882.9</v>
      </c>
      <c r="H88" s="10">
        <v>440.2</v>
      </c>
      <c r="I88" s="10">
        <f t="shared" ref="I88" si="3">G88-H88</f>
        <v>8442.6999999999989</v>
      </c>
    </row>
    <row r="89" spans="1:9" ht="60" customHeight="1" x14ac:dyDescent="0.35">
      <c r="A89" s="22" t="s">
        <v>136</v>
      </c>
      <c r="B89" s="21"/>
      <c r="C89" s="21" t="s">
        <v>115</v>
      </c>
      <c r="D89" s="21" t="s">
        <v>120</v>
      </c>
      <c r="E89" s="7">
        <v>8717014</v>
      </c>
      <c r="F89" s="7"/>
      <c r="G89" s="8"/>
      <c r="H89" s="10">
        <f>H90</f>
        <v>144</v>
      </c>
      <c r="I89" s="10"/>
    </row>
    <row r="90" spans="1:9" ht="57.75" customHeight="1" x14ac:dyDescent="0.35">
      <c r="A90" s="22" t="s">
        <v>19</v>
      </c>
      <c r="B90" s="21"/>
      <c r="C90" s="21" t="s">
        <v>115</v>
      </c>
      <c r="D90" s="21" t="s">
        <v>120</v>
      </c>
      <c r="E90" s="7">
        <v>8717014</v>
      </c>
      <c r="F90" s="7">
        <v>244</v>
      </c>
      <c r="G90" s="8"/>
      <c r="H90" s="10">
        <v>144</v>
      </c>
      <c r="I90" s="10"/>
    </row>
    <row r="91" spans="1:9" x14ac:dyDescent="0.35">
      <c r="A91" s="27" t="s">
        <v>127</v>
      </c>
      <c r="B91" s="17"/>
      <c r="C91" s="17" t="s">
        <v>115</v>
      </c>
      <c r="D91" s="17" t="s">
        <v>121</v>
      </c>
      <c r="E91" s="18"/>
      <c r="F91" s="18"/>
      <c r="G91" s="19">
        <v>9405</v>
      </c>
      <c r="H91" s="10">
        <f>H92+H99</f>
        <v>3770.4</v>
      </c>
      <c r="I91" s="10">
        <f t="shared" si="2"/>
        <v>5634.6</v>
      </c>
    </row>
    <row r="92" spans="1:9" ht="86.25" customHeight="1" x14ac:dyDescent="0.35">
      <c r="A92" s="22" t="s">
        <v>64</v>
      </c>
      <c r="B92" s="21"/>
      <c r="C92" s="21" t="s">
        <v>115</v>
      </c>
      <c r="D92" s="21">
        <v>12</v>
      </c>
      <c r="E92" s="7">
        <v>8500000</v>
      </c>
      <c r="F92" s="10"/>
      <c r="G92" s="8">
        <v>8955</v>
      </c>
      <c r="H92" s="10">
        <f>H93+H95+H97</f>
        <v>3320.4</v>
      </c>
      <c r="I92" s="10">
        <f t="shared" si="2"/>
        <v>5634.6</v>
      </c>
    </row>
    <row r="93" spans="1:9" ht="46.5" x14ac:dyDescent="0.35">
      <c r="A93" s="22" t="s">
        <v>65</v>
      </c>
      <c r="B93" s="21"/>
      <c r="C93" s="21" t="s">
        <v>115</v>
      </c>
      <c r="D93" s="21">
        <v>12</v>
      </c>
      <c r="E93" s="7">
        <v>8501012</v>
      </c>
      <c r="F93" s="10"/>
      <c r="G93" s="8">
        <v>4800</v>
      </c>
      <c r="H93" s="10">
        <f>H94</f>
        <v>2184</v>
      </c>
      <c r="I93" s="10">
        <f t="shared" si="2"/>
        <v>2616</v>
      </c>
    </row>
    <row r="94" spans="1:9" ht="46.5" x14ac:dyDescent="0.35">
      <c r="A94" s="22" t="s">
        <v>19</v>
      </c>
      <c r="B94" s="21"/>
      <c r="C94" s="21" t="s">
        <v>115</v>
      </c>
      <c r="D94" s="21">
        <v>12</v>
      </c>
      <c r="E94" s="7">
        <v>8501012</v>
      </c>
      <c r="F94" s="7">
        <v>244</v>
      </c>
      <c r="G94" s="8">
        <v>4800</v>
      </c>
      <c r="H94" s="10">
        <v>2184</v>
      </c>
      <c r="I94" s="10">
        <f t="shared" si="2"/>
        <v>2616</v>
      </c>
    </row>
    <row r="95" spans="1:9" ht="45.75" customHeight="1" x14ac:dyDescent="0.35">
      <c r="A95" s="22" t="s">
        <v>66</v>
      </c>
      <c r="B95" s="21"/>
      <c r="C95" s="21" t="s">
        <v>115</v>
      </c>
      <c r="D95" s="21">
        <v>12</v>
      </c>
      <c r="E95" s="7">
        <v>8501013</v>
      </c>
      <c r="F95" s="10"/>
      <c r="G95" s="8">
        <v>4155</v>
      </c>
      <c r="H95" s="10">
        <f>H96</f>
        <v>1085.4000000000001</v>
      </c>
      <c r="I95" s="10">
        <f t="shared" si="2"/>
        <v>3069.6</v>
      </c>
    </row>
    <row r="96" spans="1:9" ht="66" customHeight="1" x14ac:dyDescent="0.35">
      <c r="A96" s="22" t="s">
        <v>19</v>
      </c>
      <c r="B96" s="21"/>
      <c r="C96" s="21" t="s">
        <v>115</v>
      </c>
      <c r="D96" s="21">
        <v>12</v>
      </c>
      <c r="E96" s="7">
        <v>8501013</v>
      </c>
      <c r="F96" s="7">
        <v>244</v>
      </c>
      <c r="G96" s="8">
        <v>4155</v>
      </c>
      <c r="H96" s="10">
        <v>1085.4000000000001</v>
      </c>
      <c r="I96" s="10">
        <f t="shared" si="2"/>
        <v>3069.6</v>
      </c>
    </row>
    <row r="97" spans="1:9" ht="66" customHeight="1" x14ac:dyDescent="0.35">
      <c r="A97" s="22" t="s">
        <v>137</v>
      </c>
      <c r="B97" s="21"/>
      <c r="C97" s="21" t="s">
        <v>115</v>
      </c>
      <c r="D97" s="21" t="s">
        <v>121</v>
      </c>
      <c r="E97" s="7">
        <v>8501015</v>
      </c>
      <c r="F97" s="7"/>
      <c r="G97" s="8"/>
      <c r="H97" s="10">
        <f>H98</f>
        <v>51</v>
      </c>
      <c r="I97" s="10"/>
    </row>
    <row r="98" spans="1:9" ht="66" customHeight="1" x14ac:dyDescent="0.35">
      <c r="A98" s="22" t="s">
        <v>19</v>
      </c>
      <c r="B98" s="21"/>
      <c r="C98" s="21" t="s">
        <v>115</v>
      </c>
      <c r="D98" s="21" t="s">
        <v>121</v>
      </c>
      <c r="E98" s="7">
        <v>8501015</v>
      </c>
      <c r="F98" s="7">
        <v>244</v>
      </c>
      <c r="G98" s="8"/>
      <c r="H98" s="10">
        <v>51</v>
      </c>
      <c r="I98" s="10"/>
    </row>
    <row r="99" spans="1:9" ht="115.5" customHeight="1" x14ac:dyDescent="0.35">
      <c r="A99" s="22" t="s">
        <v>67</v>
      </c>
      <c r="B99" s="21"/>
      <c r="C99" s="21" t="s">
        <v>115</v>
      </c>
      <c r="D99" s="21">
        <v>12</v>
      </c>
      <c r="E99" s="7">
        <v>8700000</v>
      </c>
      <c r="F99" s="7"/>
      <c r="G99" s="8">
        <v>450</v>
      </c>
      <c r="H99" s="10">
        <f>H100</f>
        <v>450</v>
      </c>
      <c r="I99" s="10">
        <f t="shared" si="2"/>
        <v>0</v>
      </c>
    </row>
    <row r="100" spans="1:9" x14ac:dyDescent="0.35">
      <c r="A100" s="22" t="s">
        <v>68</v>
      </c>
      <c r="B100" s="21"/>
      <c r="C100" s="21" t="s">
        <v>115</v>
      </c>
      <c r="D100" s="21">
        <v>12</v>
      </c>
      <c r="E100" s="7">
        <v>8740000</v>
      </c>
      <c r="F100" s="7"/>
      <c r="G100" s="8">
        <v>450</v>
      </c>
      <c r="H100" s="10">
        <f>H101+H103</f>
        <v>450</v>
      </c>
      <c r="I100" s="10">
        <f t="shared" si="2"/>
        <v>0</v>
      </c>
    </row>
    <row r="101" spans="1:9" ht="91.5" customHeight="1" x14ac:dyDescent="0.35">
      <c r="A101" s="22" t="s">
        <v>69</v>
      </c>
      <c r="B101" s="21"/>
      <c r="C101" s="21" t="s">
        <v>115</v>
      </c>
      <c r="D101" s="21">
        <v>12</v>
      </c>
      <c r="E101" s="7">
        <v>8740001</v>
      </c>
      <c r="F101" s="10"/>
      <c r="G101" s="8">
        <v>400</v>
      </c>
      <c r="H101" s="10">
        <f>H102</f>
        <v>400</v>
      </c>
      <c r="I101" s="10">
        <f t="shared" si="2"/>
        <v>0</v>
      </c>
    </row>
    <row r="102" spans="1:9" ht="59.25" customHeight="1" x14ac:dyDescent="0.35">
      <c r="A102" s="22" t="s">
        <v>19</v>
      </c>
      <c r="B102" s="21"/>
      <c r="C102" s="21" t="s">
        <v>115</v>
      </c>
      <c r="D102" s="21">
        <v>12</v>
      </c>
      <c r="E102" s="7">
        <v>8740001</v>
      </c>
      <c r="F102" s="7">
        <v>244</v>
      </c>
      <c r="G102" s="8">
        <v>400</v>
      </c>
      <c r="H102" s="10">
        <v>400</v>
      </c>
      <c r="I102" s="10">
        <f t="shared" si="2"/>
        <v>0</v>
      </c>
    </row>
    <row r="103" spans="1:9" ht="93" customHeight="1" x14ac:dyDescent="0.35">
      <c r="A103" s="22" t="s">
        <v>70</v>
      </c>
      <c r="B103" s="21"/>
      <c r="C103" s="21" t="s">
        <v>115</v>
      </c>
      <c r="D103" s="21">
        <v>12</v>
      </c>
      <c r="E103" s="7">
        <v>8740002</v>
      </c>
      <c r="F103" s="7"/>
      <c r="G103" s="8">
        <v>50</v>
      </c>
      <c r="H103" s="10">
        <f>H104</f>
        <v>50</v>
      </c>
      <c r="I103" s="10">
        <f t="shared" si="2"/>
        <v>0</v>
      </c>
    </row>
    <row r="104" spans="1:9" ht="67.5" customHeight="1" x14ac:dyDescent="0.35">
      <c r="A104" s="22" t="s">
        <v>19</v>
      </c>
      <c r="B104" s="21"/>
      <c r="C104" s="21" t="s">
        <v>115</v>
      </c>
      <c r="D104" s="21">
        <v>12</v>
      </c>
      <c r="E104" s="7">
        <v>8740002</v>
      </c>
      <c r="F104" s="7">
        <v>244</v>
      </c>
      <c r="G104" s="8">
        <v>50</v>
      </c>
      <c r="H104" s="10">
        <v>50</v>
      </c>
      <c r="I104" s="10">
        <f t="shared" si="2"/>
        <v>0</v>
      </c>
    </row>
    <row r="105" spans="1:9" x14ac:dyDescent="0.35">
      <c r="A105" s="11" t="s">
        <v>71</v>
      </c>
      <c r="B105" s="12"/>
      <c r="C105" s="12" t="s">
        <v>116</v>
      </c>
      <c r="D105" s="12" t="s">
        <v>111</v>
      </c>
      <c r="E105" s="15"/>
      <c r="F105" s="15"/>
      <c r="G105" s="14">
        <v>27209.8</v>
      </c>
      <c r="H105" s="28">
        <f>H106+H129+H125</f>
        <v>29293.899999999998</v>
      </c>
      <c r="I105" s="10">
        <f t="shared" si="2"/>
        <v>-2084.0999999999985</v>
      </c>
    </row>
    <row r="106" spans="1:9" x14ac:dyDescent="0.35">
      <c r="A106" s="16" t="s">
        <v>72</v>
      </c>
      <c r="B106" s="17"/>
      <c r="C106" s="17" t="s">
        <v>116</v>
      </c>
      <c r="D106" s="17" t="s">
        <v>113</v>
      </c>
      <c r="E106" s="18"/>
      <c r="F106" s="18"/>
      <c r="G106" s="19">
        <v>12757.3</v>
      </c>
      <c r="H106" s="10">
        <f>H110+H113+H107</f>
        <v>10973.5</v>
      </c>
      <c r="I106" s="10">
        <f t="shared" si="2"/>
        <v>1783.7999999999993</v>
      </c>
    </row>
    <row r="107" spans="1:9" ht="93" x14ac:dyDescent="0.35">
      <c r="A107" s="16" t="s">
        <v>41</v>
      </c>
      <c r="B107" s="17"/>
      <c r="C107" s="17" t="s">
        <v>116</v>
      </c>
      <c r="D107" s="17" t="s">
        <v>113</v>
      </c>
      <c r="E107" s="18">
        <v>8500000</v>
      </c>
      <c r="F107" s="18"/>
      <c r="G107" s="19">
        <f>G108</f>
        <v>0</v>
      </c>
      <c r="H107" s="10">
        <f>H108</f>
        <v>1101.2</v>
      </c>
      <c r="I107" s="10">
        <f t="shared" si="2"/>
        <v>-1101.2</v>
      </c>
    </row>
    <row r="108" spans="1:9" x14ac:dyDescent="0.35">
      <c r="A108" s="16" t="s">
        <v>42</v>
      </c>
      <c r="B108" s="17"/>
      <c r="C108" s="17" t="s">
        <v>116</v>
      </c>
      <c r="D108" s="17" t="s">
        <v>113</v>
      </c>
      <c r="E108" s="18">
        <v>8501014</v>
      </c>
      <c r="F108" s="18"/>
      <c r="G108" s="19">
        <f>G109</f>
        <v>0</v>
      </c>
      <c r="H108" s="10">
        <f>H109</f>
        <v>1101.2</v>
      </c>
      <c r="I108" s="10">
        <f t="shared" si="2"/>
        <v>-1101.2</v>
      </c>
    </row>
    <row r="109" spans="1:9" ht="46.5" x14ac:dyDescent="0.35">
      <c r="A109" s="32" t="s">
        <v>19</v>
      </c>
      <c r="B109" s="17"/>
      <c r="C109" s="17" t="s">
        <v>116</v>
      </c>
      <c r="D109" s="17" t="s">
        <v>113</v>
      </c>
      <c r="E109" s="7">
        <v>8501014</v>
      </c>
      <c r="F109" s="18">
        <v>244</v>
      </c>
      <c r="G109" s="19">
        <v>0</v>
      </c>
      <c r="H109" s="10">
        <v>1101.2</v>
      </c>
      <c r="I109" s="10">
        <f t="shared" si="2"/>
        <v>-1101.2</v>
      </c>
    </row>
    <row r="110" spans="1:9" ht="46.5" x14ac:dyDescent="0.35">
      <c r="A110" s="20" t="s">
        <v>73</v>
      </c>
      <c r="B110" s="21"/>
      <c r="C110" s="21" t="s">
        <v>116</v>
      </c>
      <c r="D110" s="21" t="s">
        <v>113</v>
      </c>
      <c r="E110" s="7">
        <v>8600000</v>
      </c>
      <c r="F110" s="10"/>
      <c r="G110" s="8">
        <v>2000</v>
      </c>
      <c r="H110" s="10">
        <f>H111</f>
        <v>2000</v>
      </c>
      <c r="I110" s="10">
        <f t="shared" si="2"/>
        <v>0</v>
      </c>
    </row>
    <row r="111" spans="1:9" ht="46.5" x14ac:dyDescent="0.35">
      <c r="A111" s="20" t="s">
        <v>74</v>
      </c>
      <c r="B111" s="21"/>
      <c r="C111" s="21" t="s">
        <v>116</v>
      </c>
      <c r="D111" s="21" t="s">
        <v>113</v>
      </c>
      <c r="E111" s="7">
        <v>8600602</v>
      </c>
      <c r="F111" s="10"/>
      <c r="G111" s="8">
        <v>2000</v>
      </c>
      <c r="H111" s="10">
        <v>2000</v>
      </c>
      <c r="I111" s="10">
        <f t="shared" si="2"/>
        <v>0</v>
      </c>
    </row>
    <row r="112" spans="1:9" ht="69.75" x14ac:dyDescent="0.35">
      <c r="A112" s="20" t="s">
        <v>75</v>
      </c>
      <c r="B112" s="21"/>
      <c r="C112" s="21" t="s">
        <v>116</v>
      </c>
      <c r="D112" s="21" t="s">
        <v>113</v>
      </c>
      <c r="E112" s="7">
        <v>8600602</v>
      </c>
      <c r="F112" s="7">
        <v>810</v>
      </c>
      <c r="G112" s="8">
        <v>2000</v>
      </c>
      <c r="H112" s="10">
        <v>2000</v>
      </c>
      <c r="I112" s="10">
        <f t="shared" si="2"/>
        <v>0</v>
      </c>
    </row>
    <row r="113" spans="1:9" ht="93" x14ac:dyDescent="0.35">
      <c r="A113" s="22" t="s">
        <v>59</v>
      </c>
      <c r="B113" s="21"/>
      <c r="C113" s="21" t="s">
        <v>116</v>
      </c>
      <c r="D113" s="21" t="s">
        <v>113</v>
      </c>
      <c r="E113" s="7">
        <v>8700000</v>
      </c>
      <c r="F113" s="7"/>
      <c r="G113" s="8">
        <v>10757.3</v>
      </c>
      <c r="H113" s="10">
        <f>H114+H122</f>
        <v>7872.3</v>
      </c>
      <c r="I113" s="10">
        <f t="shared" si="2"/>
        <v>2884.9999999999991</v>
      </c>
    </row>
    <row r="114" spans="1:9" ht="46.5" customHeight="1" x14ac:dyDescent="0.35">
      <c r="A114" s="22" t="s">
        <v>76</v>
      </c>
      <c r="B114" s="21"/>
      <c r="C114" s="21" t="s">
        <v>116</v>
      </c>
      <c r="D114" s="21" t="s">
        <v>113</v>
      </c>
      <c r="E114" s="7">
        <v>8720000</v>
      </c>
      <c r="F114" s="7"/>
      <c r="G114" s="8">
        <v>10057.299999999999</v>
      </c>
      <c r="H114" s="10">
        <f>H115+H118</f>
        <v>7172.3</v>
      </c>
      <c r="I114" s="10">
        <f t="shared" si="2"/>
        <v>2884.9999999999991</v>
      </c>
    </row>
    <row r="115" spans="1:9" ht="62.25" customHeight="1" x14ac:dyDescent="0.35">
      <c r="A115" s="22" t="s">
        <v>77</v>
      </c>
      <c r="B115" s="21"/>
      <c r="C115" s="21" t="s">
        <v>116</v>
      </c>
      <c r="D115" s="21" t="s">
        <v>113</v>
      </c>
      <c r="E115" s="7">
        <v>8720021</v>
      </c>
      <c r="F115" s="10"/>
      <c r="G115" s="8">
        <v>9854.5</v>
      </c>
      <c r="H115" s="10">
        <f>H117+H116</f>
        <v>6435.4000000000005</v>
      </c>
      <c r="I115" s="10">
        <f t="shared" si="2"/>
        <v>3419.0999999999995</v>
      </c>
    </row>
    <row r="116" spans="1:9" ht="62.25" customHeight="1" x14ac:dyDescent="0.35">
      <c r="A116" s="22" t="s">
        <v>124</v>
      </c>
      <c r="B116" s="21"/>
      <c r="C116" s="21" t="s">
        <v>116</v>
      </c>
      <c r="D116" s="21" t="s">
        <v>113</v>
      </c>
      <c r="E116" s="7">
        <v>8720021</v>
      </c>
      <c r="F116" s="7">
        <v>243</v>
      </c>
      <c r="G116" s="10">
        <v>202.8</v>
      </c>
      <c r="H116" s="10">
        <v>202.8</v>
      </c>
      <c r="I116" s="10"/>
    </row>
    <row r="117" spans="1:9" ht="65.25" customHeight="1" x14ac:dyDescent="0.35">
      <c r="A117" s="22" t="s">
        <v>19</v>
      </c>
      <c r="B117" s="21"/>
      <c r="C117" s="21" t="s">
        <v>116</v>
      </c>
      <c r="D117" s="21" t="s">
        <v>113</v>
      </c>
      <c r="E117" s="7">
        <v>8720021</v>
      </c>
      <c r="F117" s="7">
        <v>244</v>
      </c>
      <c r="G117" s="8">
        <v>9854.5</v>
      </c>
      <c r="H117" s="10">
        <v>6232.6</v>
      </c>
      <c r="I117" s="10">
        <f t="shared" si="2"/>
        <v>3621.8999999999996</v>
      </c>
    </row>
    <row r="118" spans="1:9" ht="61.5" customHeight="1" x14ac:dyDescent="0.35">
      <c r="A118" s="22" t="s">
        <v>123</v>
      </c>
      <c r="B118" s="21"/>
      <c r="C118" s="21" t="s">
        <v>116</v>
      </c>
      <c r="D118" s="21" t="s">
        <v>113</v>
      </c>
      <c r="E118" s="7">
        <v>8720022</v>
      </c>
      <c r="F118" s="10"/>
      <c r="G118" s="8">
        <v>202.8</v>
      </c>
      <c r="H118" s="10">
        <f>H119+H120+H121</f>
        <v>736.9</v>
      </c>
      <c r="I118" s="10">
        <f t="shared" si="2"/>
        <v>-534.09999999999991</v>
      </c>
    </row>
    <row r="119" spans="1:9" ht="57" customHeight="1" x14ac:dyDescent="0.35">
      <c r="A119" s="22" t="s">
        <v>124</v>
      </c>
      <c r="B119" s="21"/>
      <c r="C119" s="21" t="s">
        <v>116</v>
      </c>
      <c r="D119" s="21" t="s">
        <v>113</v>
      </c>
      <c r="E119" s="7">
        <v>8720022</v>
      </c>
      <c r="F119" s="7">
        <v>243</v>
      </c>
      <c r="G119" s="8">
        <v>202.8</v>
      </c>
      <c r="H119" s="10">
        <v>520.79999999999995</v>
      </c>
      <c r="I119" s="10">
        <f t="shared" si="2"/>
        <v>-317.99999999999994</v>
      </c>
    </row>
    <row r="120" spans="1:9" ht="57" customHeight="1" x14ac:dyDescent="0.35">
      <c r="A120" s="22" t="s">
        <v>19</v>
      </c>
      <c r="B120" s="21"/>
      <c r="C120" s="21" t="s">
        <v>116</v>
      </c>
      <c r="D120" s="21" t="s">
        <v>113</v>
      </c>
      <c r="E120" s="7">
        <v>8720022</v>
      </c>
      <c r="F120" s="7">
        <v>244</v>
      </c>
      <c r="G120" s="8">
        <v>202.8</v>
      </c>
      <c r="H120" s="10">
        <v>145.19999999999999</v>
      </c>
      <c r="I120" s="10">
        <f t="shared" ref="I120" si="4">G120-H120</f>
        <v>57.600000000000023</v>
      </c>
    </row>
    <row r="121" spans="1:9" ht="57" customHeight="1" x14ac:dyDescent="0.35">
      <c r="A121" s="22" t="s">
        <v>19</v>
      </c>
      <c r="B121" s="21"/>
      <c r="C121" s="21" t="s">
        <v>116</v>
      </c>
      <c r="D121" s="21" t="s">
        <v>113</v>
      </c>
      <c r="E121" s="7">
        <v>8720022</v>
      </c>
      <c r="F121" s="7">
        <v>414</v>
      </c>
      <c r="G121" s="8">
        <v>202.8</v>
      </c>
      <c r="H121" s="10">
        <v>70.900000000000006</v>
      </c>
      <c r="I121" s="10">
        <f t="shared" ref="I121" si="5">G121-H121</f>
        <v>131.9</v>
      </c>
    </row>
    <row r="122" spans="1:9" ht="46.5" x14ac:dyDescent="0.35">
      <c r="A122" s="22" t="s">
        <v>78</v>
      </c>
      <c r="B122" s="21"/>
      <c r="C122" s="21" t="s">
        <v>116</v>
      </c>
      <c r="D122" s="21" t="s">
        <v>113</v>
      </c>
      <c r="E122" s="7">
        <v>8750000</v>
      </c>
      <c r="F122" s="10"/>
      <c r="G122" s="8">
        <v>700</v>
      </c>
      <c r="H122" s="28">
        <f>H123</f>
        <v>700</v>
      </c>
      <c r="I122" s="10">
        <f t="shared" si="2"/>
        <v>0</v>
      </c>
    </row>
    <row r="123" spans="1:9" x14ac:dyDescent="0.35">
      <c r="A123" s="22" t="s">
        <v>79</v>
      </c>
      <c r="B123" s="21"/>
      <c r="C123" s="21" t="s">
        <v>116</v>
      </c>
      <c r="D123" s="21" t="s">
        <v>113</v>
      </c>
      <c r="E123" s="7">
        <v>8750004</v>
      </c>
      <c r="F123" s="10"/>
      <c r="G123" s="8">
        <v>700</v>
      </c>
      <c r="H123" s="28">
        <f>H124</f>
        <v>700</v>
      </c>
      <c r="I123" s="10">
        <f t="shared" ref="I123" si="6">G123-H123</f>
        <v>0</v>
      </c>
    </row>
    <row r="124" spans="1:9" ht="46.5" x14ac:dyDescent="0.35">
      <c r="A124" s="22" t="s">
        <v>19</v>
      </c>
      <c r="B124" s="21"/>
      <c r="C124" s="21" t="s">
        <v>116</v>
      </c>
      <c r="D124" s="21" t="s">
        <v>113</v>
      </c>
      <c r="E124" s="7">
        <v>8750004</v>
      </c>
      <c r="F124" s="10">
        <v>244</v>
      </c>
      <c r="G124" s="8">
        <v>700</v>
      </c>
      <c r="H124" s="28">
        <v>700</v>
      </c>
      <c r="I124" s="10">
        <f t="shared" ref="I124" si="7">G124-H124</f>
        <v>0</v>
      </c>
    </row>
    <row r="125" spans="1:9" x14ac:dyDescent="0.35">
      <c r="A125" s="32" t="s">
        <v>130</v>
      </c>
      <c r="B125" s="21"/>
      <c r="C125" s="21" t="s">
        <v>116</v>
      </c>
      <c r="D125" s="21" t="s">
        <v>110</v>
      </c>
      <c r="E125" s="7"/>
      <c r="F125" s="10"/>
      <c r="G125" s="8"/>
      <c r="H125" s="28">
        <f>H126</f>
        <v>6367.8</v>
      </c>
      <c r="I125" s="10"/>
    </row>
    <row r="126" spans="1:9" ht="46.5" x14ac:dyDescent="0.35">
      <c r="A126" s="32" t="s">
        <v>129</v>
      </c>
      <c r="B126" s="21"/>
      <c r="C126" s="21" t="s">
        <v>116</v>
      </c>
      <c r="D126" s="21" t="s">
        <v>110</v>
      </c>
      <c r="E126" s="7">
        <v>8750003</v>
      </c>
      <c r="F126" s="10"/>
      <c r="G126" s="8"/>
      <c r="H126" s="28">
        <f>H127+H128</f>
        <v>6367.8</v>
      </c>
      <c r="I126" s="10"/>
    </row>
    <row r="127" spans="1:9" ht="69.75" x14ac:dyDescent="0.35">
      <c r="A127" s="32" t="s">
        <v>75</v>
      </c>
      <c r="B127" s="21"/>
      <c r="C127" s="21" t="s">
        <v>116</v>
      </c>
      <c r="D127" s="21" t="s">
        <v>110</v>
      </c>
      <c r="E127" s="7">
        <v>8750003</v>
      </c>
      <c r="F127" s="10">
        <v>810</v>
      </c>
      <c r="G127" s="8"/>
      <c r="H127" s="10">
        <v>4803.8</v>
      </c>
      <c r="I127" s="10"/>
    </row>
    <row r="128" spans="1:9" x14ac:dyDescent="0.35">
      <c r="A128" s="32" t="s">
        <v>133</v>
      </c>
      <c r="B128" s="21"/>
      <c r="C128" s="21" t="s">
        <v>116</v>
      </c>
      <c r="D128" s="21" t="s">
        <v>110</v>
      </c>
      <c r="E128" s="7">
        <v>8750003</v>
      </c>
      <c r="F128" s="10">
        <v>853</v>
      </c>
      <c r="G128" s="8"/>
      <c r="H128" s="28">
        <v>1564</v>
      </c>
      <c r="I128" s="10"/>
    </row>
    <row r="129" spans="1:9" x14ac:dyDescent="0.35">
      <c r="A129" s="29" t="s">
        <v>80</v>
      </c>
      <c r="B129" s="17"/>
      <c r="C129" s="17" t="s">
        <v>116</v>
      </c>
      <c r="D129" s="17" t="s">
        <v>114</v>
      </c>
      <c r="E129" s="18"/>
      <c r="F129" s="18"/>
      <c r="G129" s="19">
        <v>14452.5</v>
      </c>
      <c r="H129" s="10">
        <f>H133+H130</f>
        <v>11952.6</v>
      </c>
      <c r="I129" s="10">
        <f t="shared" si="2"/>
        <v>2499.8999999999996</v>
      </c>
    </row>
    <row r="130" spans="1:9" ht="93" x14ac:dyDescent="0.35">
      <c r="A130" s="16" t="s">
        <v>41</v>
      </c>
      <c r="B130" s="17"/>
      <c r="C130" s="17" t="s">
        <v>116</v>
      </c>
      <c r="D130" s="17" t="s">
        <v>114</v>
      </c>
      <c r="E130" s="18">
        <v>8500000</v>
      </c>
      <c r="F130" s="18"/>
      <c r="G130" s="19">
        <f>G131</f>
        <v>0</v>
      </c>
      <c r="H130" s="28">
        <f>H131</f>
        <v>500</v>
      </c>
      <c r="I130" s="10">
        <f t="shared" ref="I130:I132" si="8">G130-H130</f>
        <v>-500</v>
      </c>
    </row>
    <row r="131" spans="1:9" x14ac:dyDescent="0.35">
      <c r="A131" s="16" t="s">
        <v>42</v>
      </c>
      <c r="B131" s="17"/>
      <c r="C131" s="17" t="s">
        <v>116</v>
      </c>
      <c r="D131" s="17" t="s">
        <v>114</v>
      </c>
      <c r="E131" s="18">
        <v>8501014</v>
      </c>
      <c r="F131" s="18"/>
      <c r="G131" s="19">
        <f>G132</f>
        <v>0</v>
      </c>
      <c r="H131" s="28">
        <f>H132</f>
        <v>500</v>
      </c>
      <c r="I131" s="10">
        <f t="shared" si="8"/>
        <v>-500</v>
      </c>
    </row>
    <row r="132" spans="1:9" ht="46.5" x14ac:dyDescent="0.35">
      <c r="A132" s="32" t="s">
        <v>19</v>
      </c>
      <c r="B132" s="17"/>
      <c r="C132" s="17" t="s">
        <v>116</v>
      </c>
      <c r="D132" s="17" t="s">
        <v>114</v>
      </c>
      <c r="E132" s="7">
        <v>8501014</v>
      </c>
      <c r="F132" s="18">
        <v>244</v>
      </c>
      <c r="G132" s="19">
        <v>0</v>
      </c>
      <c r="H132" s="28">
        <v>500</v>
      </c>
      <c r="I132" s="10">
        <f t="shared" si="8"/>
        <v>-500</v>
      </c>
    </row>
    <row r="133" spans="1:9" ht="93" x14ac:dyDescent="0.35">
      <c r="A133" s="22" t="s">
        <v>59</v>
      </c>
      <c r="B133" s="21"/>
      <c r="C133" s="21" t="s">
        <v>116</v>
      </c>
      <c r="D133" s="21" t="s">
        <v>114</v>
      </c>
      <c r="E133" s="7">
        <v>8700000</v>
      </c>
      <c r="F133" s="7"/>
      <c r="G133" s="8">
        <v>14452.5</v>
      </c>
      <c r="H133" s="10">
        <f>H134+H139</f>
        <v>11452.6</v>
      </c>
      <c r="I133" s="10">
        <f t="shared" si="2"/>
        <v>2999.8999999999996</v>
      </c>
    </row>
    <row r="134" spans="1:9" x14ac:dyDescent="0.35">
      <c r="A134" s="22" t="s">
        <v>81</v>
      </c>
      <c r="B134" s="21"/>
      <c r="C134" s="21" t="s">
        <v>116</v>
      </c>
      <c r="D134" s="21" t="s">
        <v>114</v>
      </c>
      <c r="E134" s="7">
        <v>8730000</v>
      </c>
      <c r="F134" s="7"/>
      <c r="G134" s="8">
        <v>10752.5</v>
      </c>
      <c r="H134" s="10">
        <f>H135+H137</f>
        <v>6076.8</v>
      </c>
      <c r="I134" s="10">
        <f t="shared" si="2"/>
        <v>4675.7</v>
      </c>
    </row>
    <row r="135" spans="1:9" ht="48.75" customHeight="1" x14ac:dyDescent="0.35">
      <c r="A135" s="22" t="s">
        <v>82</v>
      </c>
      <c r="B135" s="21"/>
      <c r="C135" s="21" t="s">
        <v>116</v>
      </c>
      <c r="D135" s="21" t="s">
        <v>114</v>
      </c>
      <c r="E135" s="7">
        <v>8730031</v>
      </c>
      <c r="F135" s="10"/>
      <c r="G135" s="8">
        <v>10552.5</v>
      </c>
      <c r="H135" s="10">
        <f>H136</f>
        <v>5876.8</v>
      </c>
      <c r="I135" s="10">
        <f t="shared" si="2"/>
        <v>4675.7</v>
      </c>
    </row>
    <row r="136" spans="1:9" ht="77.25" customHeight="1" x14ac:dyDescent="0.35">
      <c r="A136" s="22" t="s">
        <v>19</v>
      </c>
      <c r="B136" s="21"/>
      <c r="C136" s="21" t="s">
        <v>116</v>
      </c>
      <c r="D136" s="21" t="s">
        <v>114</v>
      </c>
      <c r="E136" s="7">
        <v>8730031</v>
      </c>
      <c r="F136" s="7">
        <v>244</v>
      </c>
      <c r="G136" s="8">
        <v>10552.5</v>
      </c>
      <c r="H136" s="10">
        <v>5876.8</v>
      </c>
      <c r="I136" s="10">
        <f t="shared" si="2"/>
        <v>4675.7</v>
      </c>
    </row>
    <row r="137" spans="1:9" ht="59.25" customHeight="1" x14ac:dyDescent="0.35">
      <c r="A137" s="22" t="s">
        <v>83</v>
      </c>
      <c r="B137" s="21"/>
      <c r="C137" s="21" t="s">
        <v>116</v>
      </c>
      <c r="D137" s="21" t="s">
        <v>114</v>
      </c>
      <c r="E137" s="7">
        <v>8730032</v>
      </c>
      <c r="F137" s="7"/>
      <c r="G137" s="8">
        <v>200</v>
      </c>
      <c r="H137" s="10">
        <f>H138</f>
        <v>200</v>
      </c>
      <c r="I137" s="10">
        <f t="shared" si="2"/>
        <v>0</v>
      </c>
    </row>
    <row r="138" spans="1:9" ht="62.25" customHeight="1" x14ac:dyDescent="0.35">
      <c r="A138" s="22" t="s">
        <v>84</v>
      </c>
      <c r="B138" s="21"/>
      <c r="C138" s="21" t="s">
        <v>116</v>
      </c>
      <c r="D138" s="21" t="s">
        <v>85</v>
      </c>
      <c r="E138" s="7">
        <v>8730032</v>
      </c>
      <c r="F138" s="7">
        <v>414</v>
      </c>
      <c r="G138" s="8">
        <v>200</v>
      </c>
      <c r="H138" s="10">
        <v>200</v>
      </c>
      <c r="I138" s="10">
        <f t="shared" si="2"/>
        <v>0</v>
      </c>
    </row>
    <row r="139" spans="1:9" ht="59.25" customHeight="1" x14ac:dyDescent="0.35">
      <c r="A139" s="22" t="s">
        <v>78</v>
      </c>
      <c r="B139" s="21"/>
      <c r="C139" s="21" t="s">
        <v>116</v>
      </c>
      <c r="D139" s="21" t="s">
        <v>114</v>
      </c>
      <c r="E139" s="7">
        <v>8750000</v>
      </c>
      <c r="F139" s="10"/>
      <c r="G139" s="8">
        <v>3700</v>
      </c>
      <c r="H139" s="10">
        <f>H140+H142</f>
        <v>5375.8</v>
      </c>
      <c r="I139" s="10">
        <f t="shared" si="2"/>
        <v>-1675.8000000000002</v>
      </c>
    </row>
    <row r="140" spans="1:9" ht="54" customHeight="1" x14ac:dyDescent="0.35">
      <c r="A140" s="22" t="s">
        <v>86</v>
      </c>
      <c r="B140" s="21"/>
      <c r="C140" s="21" t="s">
        <v>116</v>
      </c>
      <c r="D140" s="21" t="s">
        <v>114</v>
      </c>
      <c r="E140" s="7">
        <v>8750001</v>
      </c>
      <c r="F140" s="10"/>
      <c r="G140" s="8">
        <v>3000</v>
      </c>
      <c r="H140" s="10">
        <f>H141</f>
        <v>4485.7</v>
      </c>
      <c r="I140" s="10">
        <f t="shared" si="2"/>
        <v>-1485.6999999999998</v>
      </c>
    </row>
    <row r="141" spans="1:9" ht="73.5" customHeight="1" x14ac:dyDescent="0.35">
      <c r="A141" s="22" t="s">
        <v>19</v>
      </c>
      <c r="B141" s="21"/>
      <c r="C141" s="21" t="s">
        <v>116</v>
      </c>
      <c r="D141" s="21" t="s">
        <v>114</v>
      </c>
      <c r="E141" s="7">
        <v>8750001</v>
      </c>
      <c r="F141" s="7">
        <v>244</v>
      </c>
      <c r="G141" s="8">
        <v>3000</v>
      </c>
      <c r="H141" s="10">
        <v>4485.7</v>
      </c>
      <c r="I141" s="10">
        <f t="shared" si="2"/>
        <v>-1485.6999999999998</v>
      </c>
    </row>
    <row r="142" spans="1:9" ht="40.5" customHeight="1" x14ac:dyDescent="0.35">
      <c r="A142" s="22" t="s">
        <v>87</v>
      </c>
      <c r="B142" s="21"/>
      <c r="C142" s="21" t="s">
        <v>116</v>
      </c>
      <c r="D142" s="21" t="s">
        <v>114</v>
      </c>
      <c r="E142" s="7">
        <v>8750002</v>
      </c>
      <c r="F142" s="10"/>
      <c r="G142" s="8">
        <v>700</v>
      </c>
      <c r="H142" s="10">
        <f>H143</f>
        <v>890.1</v>
      </c>
      <c r="I142" s="10">
        <f t="shared" si="2"/>
        <v>-190.10000000000002</v>
      </c>
    </row>
    <row r="143" spans="1:9" ht="74.25" customHeight="1" x14ac:dyDescent="0.35">
      <c r="A143" s="22" t="s">
        <v>19</v>
      </c>
      <c r="B143" s="21"/>
      <c r="C143" s="21" t="s">
        <v>116</v>
      </c>
      <c r="D143" s="21" t="s">
        <v>114</v>
      </c>
      <c r="E143" s="7">
        <v>8750002</v>
      </c>
      <c r="F143" s="7">
        <v>244</v>
      </c>
      <c r="G143" s="8">
        <v>700</v>
      </c>
      <c r="H143" s="10">
        <v>890.1</v>
      </c>
      <c r="I143" s="10">
        <f t="shared" si="2"/>
        <v>-190.10000000000002</v>
      </c>
    </row>
    <row r="144" spans="1:9" x14ac:dyDescent="0.35">
      <c r="A144" s="11" t="s">
        <v>88</v>
      </c>
      <c r="B144" s="12"/>
      <c r="C144" s="12" t="s">
        <v>117</v>
      </c>
      <c r="D144" s="12" t="s">
        <v>111</v>
      </c>
      <c r="E144" s="15"/>
      <c r="F144" s="15"/>
      <c r="G144" s="14">
        <v>372.9</v>
      </c>
      <c r="H144" s="10">
        <f>H145</f>
        <v>372.9</v>
      </c>
      <c r="I144" s="10">
        <f t="shared" si="2"/>
        <v>0</v>
      </c>
    </row>
    <row r="145" spans="1:9" ht="36.75" customHeight="1" x14ac:dyDescent="0.35">
      <c r="A145" s="20" t="s">
        <v>89</v>
      </c>
      <c r="B145" s="21"/>
      <c r="C145" s="21" t="s">
        <v>117</v>
      </c>
      <c r="D145" s="21" t="s">
        <v>117</v>
      </c>
      <c r="E145" s="7"/>
      <c r="F145" s="7"/>
      <c r="G145" s="8">
        <v>372.9</v>
      </c>
      <c r="H145" s="10">
        <f>H146</f>
        <v>372.9</v>
      </c>
      <c r="I145" s="10">
        <f t="shared" si="2"/>
        <v>0</v>
      </c>
    </row>
    <row r="146" spans="1:9" ht="60" customHeight="1" x14ac:dyDescent="0.35">
      <c r="A146" s="20" t="s">
        <v>73</v>
      </c>
      <c r="B146" s="21"/>
      <c r="C146" s="21" t="s">
        <v>117</v>
      </c>
      <c r="D146" s="21" t="s">
        <v>117</v>
      </c>
      <c r="E146" s="7">
        <v>8600000</v>
      </c>
      <c r="F146" s="10"/>
      <c r="G146" s="8">
        <v>372.9</v>
      </c>
      <c r="H146" s="10">
        <f>H147</f>
        <v>372.9</v>
      </c>
      <c r="I146" s="10">
        <f t="shared" si="2"/>
        <v>0</v>
      </c>
    </row>
    <row r="147" spans="1:9" x14ac:dyDescent="0.35">
      <c r="A147" s="30" t="s">
        <v>90</v>
      </c>
      <c r="B147" s="21"/>
      <c r="C147" s="21" t="s">
        <v>117</v>
      </c>
      <c r="D147" s="21" t="s">
        <v>117</v>
      </c>
      <c r="E147" s="7">
        <v>8601707</v>
      </c>
      <c r="F147" s="7"/>
      <c r="G147" s="8">
        <v>372.9</v>
      </c>
      <c r="H147" s="10">
        <f>H148+H149</f>
        <v>372.9</v>
      </c>
      <c r="I147" s="10">
        <f t="shared" si="2"/>
        <v>0</v>
      </c>
    </row>
    <row r="148" spans="1:9" ht="57" customHeight="1" x14ac:dyDescent="0.35">
      <c r="A148" s="30" t="s">
        <v>91</v>
      </c>
      <c r="B148" s="21"/>
      <c r="C148" s="21" t="s">
        <v>117</v>
      </c>
      <c r="D148" s="21" t="s">
        <v>117</v>
      </c>
      <c r="E148" s="7">
        <v>8601707</v>
      </c>
      <c r="F148" s="7">
        <v>122</v>
      </c>
      <c r="G148" s="8">
        <v>186</v>
      </c>
      <c r="H148" s="10">
        <v>186</v>
      </c>
      <c r="I148" s="10">
        <f t="shared" si="2"/>
        <v>0</v>
      </c>
    </row>
    <row r="149" spans="1:9" ht="65.25" customHeight="1" x14ac:dyDescent="0.35">
      <c r="A149" s="20" t="s">
        <v>19</v>
      </c>
      <c r="B149" s="21"/>
      <c r="C149" s="21" t="s">
        <v>117</v>
      </c>
      <c r="D149" s="21" t="s">
        <v>117</v>
      </c>
      <c r="E149" s="7">
        <v>8601707</v>
      </c>
      <c r="F149" s="7" t="s">
        <v>92</v>
      </c>
      <c r="G149" s="8">
        <v>186.9</v>
      </c>
      <c r="H149" s="10">
        <v>186.9</v>
      </c>
      <c r="I149" s="10">
        <f t="shared" si="2"/>
        <v>0</v>
      </c>
    </row>
    <row r="150" spans="1:9" x14ac:dyDescent="0.35">
      <c r="A150" s="11" t="s">
        <v>93</v>
      </c>
      <c r="B150" s="12"/>
      <c r="C150" s="12" t="s">
        <v>118</v>
      </c>
      <c r="D150" s="12" t="s">
        <v>111</v>
      </c>
      <c r="E150" s="15"/>
      <c r="F150" s="15"/>
      <c r="G150" s="14">
        <v>21457</v>
      </c>
      <c r="H150" s="10">
        <f>H151</f>
        <v>25526</v>
      </c>
      <c r="I150" s="10">
        <f t="shared" si="2"/>
        <v>-4069</v>
      </c>
    </row>
    <row r="151" spans="1:9" x14ac:dyDescent="0.35">
      <c r="A151" s="20" t="s">
        <v>94</v>
      </c>
      <c r="B151" s="21"/>
      <c r="C151" s="21" t="s">
        <v>118</v>
      </c>
      <c r="D151" s="21" t="s">
        <v>110</v>
      </c>
      <c r="E151" s="7"/>
      <c r="F151" s="7"/>
      <c r="G151" s="8">
        <v>21457</v>
      </c>
      <c r="H151" s="10">
        <f>H152</f>
        <v>25526</v>
      </c>
      <c r="I151" s="10">
        <f t="shared" si="2"/>
        <v>-4069</v>
      </c>
    </row>
    <row r="152" spans="1:9" ht="69" customHeight="1" x14ac:dyDescent="0.35">
      <c r="A152" s="22" t="s">
        <v>73</v>
      </c>
      <c r="B152" s="21"/>
      <c r="C152" s="21" t="s">
        <v>118</v>
      </c>
      <c r="D152" s="21" t="s">
        <v>110</v>
      </c>
      <c r="E152" s="7">
        <v>8600000</v>
      </c>
      <c r="F152" s="7"/>
      <c r="G152" s="8">
        <v>21457</v>
      </c>
      <c r="H152" s="10">
        <f>H153+H158+H161+H163</f>
        <v>25526</v>
      </c>
      <c r="I152" s="10">
        <f t="shared" si="2"/>
        <v>-4069</v>
      </c>
    </row>
    <row r="153" spans="1:9" ht="46.5" x14ac:dyDescent="0.35">
      <c r="A153" s="22" t="s">
        <v>95</v>
      </c>
      <c r="B153" s="21"/>
      <c r="C153" s="21" t="s">
        <v>118</v>
      </c>
      <c r="D153" s="21" t="s">
        <v>110</v>
      </c>
      <c r="E153" s="7">
        <v>8601600</v>
      </c>
      <c r="F153" s="7"/>
      <c r="G153" s="8">
        <v>20837</v>
      </c>
      <c r="H153" s="10">
        <f>H154+H155+H156+H157</f>
        <v>20837</v>
      </c>
      <c r="I153" s="10">
        <f t="shared" si="2"/>
        <v>0</v>
      </c>
    </row>
    <row r="154" spans="1:9" ht="62.25" customHeight="1" x14ac:dyDescent="0.35">
      <c r="A154" s="22" t="s">
        <v>96</v>
      </c>
      <c r="B154" s="21"/>
      <c r="C154" s="21" t="s">
        <v>118</v>
      </c>
      <c r="D154" s="21" t="s">
        <v>110</v>
      </c>
      <c r="E154" s="7">
        <v>8601600</v>
      </c>
      <c r="F154" s="7">
        <v>111</v>
      </c>
      <c r="G154" s="8">
        <v>13605.3</v>
      </c>
      <c r="H154" s="10">
        <v>14547.8</v>
      </c>
      <c r="I154" s="10">
        <f t="shared" si="2"/>
        <v>-942.5</v>
      </c>
    </row>
    <row r="155" spans="1:9" ht="67.5" customHeight="1" x14ac:dyDescent="0.35">
      <c r="A155" s="22" t="s">
        <v>97</v>
      </c>
      <c r="B155" s="21"/>
      <c r="C155" s="21" t="s">
        <v>118</v>
      </c>
      <c r="D155" s="21" t="s">
        <v>110</v>
      </c>
      <c r="E155" s="7">
        <v>8601600</v>
      </c>
      <c r="F155" s="7">
        <v>112</v>
      </c>
      <c r="G155" s="8">
        <v>1000</v>
      </c>
      <c r="H155" s="10">
        <v>57.5</v>
      </c>
      <c r="I155" s="10">
        <f t="shared" ref="I155:I179" si="9">G155-H155</f>
        <v>942.5</v>
      </c>
    </row>
    <row r="156" spans="1:9" ht="54" customHeight="1" x14ac:dyDescent="0.35">
      <c r="A156" s="22" t="s">
        <v>18</v>
      </c>
      <c r="B156" s="21"/>
      <c r="C156" s="21" t="s">
        <v>118</v>
      </c>
      <c r="D156" s="21" t="s">
        <v>110</v>
      </c>
      <c r="E156" s="7">
        <v>8601600</v>
      </c>
      <c r="F156" s="7">
        <v>242</v>
      </c>
      <c r="G156" s="8">
        <v>237.5</v>
      </c>
      <c r="H156" s="10">
        <v>237.5</v>
      </c>
      <c r="I156" s="10">
        <f t="shared" si="9"/>
        <v>0</v>
      </c>
    </row>
    <row r="157" spans="1:9" ht="65.25" customHeight="1" x14ac:dyDescent="0.35">
      <c r="A157" s="22" t="s">
        <v>19</v>
      </c>
      <c r="B157" s="21"/>
      <c r="C157" s="21" t="s">
        <v>118</v>
      </c>
      <c r="D157" s="21" t="s">
        <v>110</v>
      </c>
      <c r="E157" s="7">
        <v>8601600</v>
      </c>
      <c r="F157" s="7">
        <v>244</v>
      </c>
      <c r="G157" s="8">
        <v>5994.2</v>
      </c>
      <c r="H157" s="10">
        <v>5994.2</v>
      </c>
      <c r="I157" s="10">
        <f t="shared" si="9"/>
        <v>0</v>
      </c>
    </row>
    <row r="158" spans="1:9" ht="138" customHeight="1" x14ac:dyDescent="0.35">
      <c r="A158" s="22" t="s">
        <v>98</v>
      </c>
      <c r="B158" s="21"/>
      <c r="C158" s="21" t="s">
        <v>118</v>
      </c>
      <c r="D158" s="21" t="s">
        <v>110</v>
      </c>
      <c r="E158" s="7">
        <v>8600600</v>
      </c>
      <c r="F158" s="10"/>
      <c r="G158" s="8">
        <v>620</v>
      </c>
      <c r="H158" s="10">
        <f>H159</f>
        <v>620</v>
      </c>
      <c r="I158" s="10">
        <f t="shared" si="9"/>
        <v>0</v>
      </c>
    </row>
    <row r="159" spans="1:9" x14ac:dyDescent="0.35">
      <c r="A159" s="22" t="s">
        <v>28</v>
      </c>
      <c r="B159" s="21"/>
      <c r="C159" s="21" t="s">
        <v>118</v>
      </c>
      <c r="D159" s="21" t="s">
        <v>110</v>
      </c>
      <c r="E159" s="7">
        <v>8600600</v>
      </c>
      <c r="F159" s="7">
        <v>540</v>
      </c>
      <c r="G159" s="8">
        <v>620</v>
      </c>
      <c r="H159" s="10">
        <v>620</v>
      </c>
      <c r="I159" s="10">
        <f t="shared" si="9"/>
        <v>0</v>
      </c>
    </row>
    <row r="160" spans="1:9" ht="46.5" x14ac:dyDescent="0.35">
      <c r="A160" s="22" t="s">
        <v>139</v>
      </c>
      <c r="B160" s="21"/>
      <c r="C160" s="21" t="s">
        <v>118</v>
      </c>
      <c r="D160" s="21" t="s">
        <v>110</v>
      </c>
      <c r="E160" s="7">
        <v>8600013</v>
      </c>
      <c r="F160" s="7"/>
      <c r="G160" s="8"/>
      <c r="H160" s="10">
        <f>H161</f>
        <v>500</v>
      </c>
      <c r="I160" s="10"/>
    </row>
    <row r="161" spans="1:9" ht="46.5" x14ac:dyDescent="0.35">
      <c r="A161" s="22" t="s">
        <v>19</v>
      </c>
      <c r="B161" s="21"/>
      <c r="C161" s="21" t="s">
        <v>118</v>
      </c>
      <c r="D161" s="21" t="s">
        <v>110</v>
      </c>
      <c r="E161" s="7">
        <v>8600013</v>
      </c>
      <c r="F161" s="7">
        <v>244</v>
      </c>
      <c r="G161" s="8"/>
      <c r="H161" s="10">
        <v>500</v>
      </c>
      <c r="I161" s="10"/>
    </row>
    <row r="162" spans="1:9" ht="46.5" x14ac:dyDescent="0.35">
      <c r="A162" s="22" t="s">
        <v>138</v>
      </c>
      <c r="B162" s="21"/>
      <c r="C162" s="21" t="s">
        <v>118</v>
      </c>
      <c r="D162" s="21" t="s">
        <v>110</v>
      </c>
      <c r="E162" s="7">
        <v>8600016</v>
      </c>
      <c r="F162" s="7"/>
      <c r="G162" s="8"/>
      <c r="H162" s="10">
        <f>H163</f>
        <v>3569</v>
      </c>
      <c r="I162" s="10"/>
    </row>
    <row r="163" spans="1:9" ht="46.5" x14ac:dyDescent="0.35">
      <c r="A163" s="22" t="s">
        <v>124</v>
      </c>
      <c r="B163" s="21"/>
      <c r="C163" s="21" t="s">
        <v>118</v>
      </c>
      <c r="D163" s="21" t="s">
        <v>110</v>
      </c>
      <c r="E163" s="7">
        <v>8600016</v>
      </c>
      <c r="F163" s="7">
        <v>243</v>
      </c>
      <c r="G163" s="8"/>
      <c r="H163" s="10">
        <v>3569</v>
      </c>
      <c r="I163" s="10"/>
    </row>
    <row r="164" spans="1:9" x14ac:dyDescent="0.35">
      <c r="A164" s="33" t="s">
        <v>99</v>
      </c>
      <c r="B164" s="12"/>
      <c r="C164" s="12" t="s">
        <v>119</v>
      </c>
      <c r="D164" s="12" t="s">
        <v>111</v>
      </c>
      <c r="E164" s="15"/>
      <c r="F164" s="15"/>
      <c r="G164" s="14">
        <v>1593</v>
      </c>
      <c r="H164" s="10">
        <f>H165+H170</f>
        <v>1991.3</v>
      </c>
      <c r="I164" s="10">
        <f t="shared" si="9"/>
        <v>-398.29999999999995</v>
      </c>
    </row>
    <row r="165" spans="1:9" x14ac:dyDescent="0.35">
      <c r="A165" s="22" t="s">
        <v>100</v>
      </c>
      <c r="B165" s="21"/>
      <c r="C165" s="21">
        <v>10</v>
      </c>
      <c r="D165" s="21" t="s">
        <v>110</v>
      </c>
      <c r="E165" s="7"/>
      <c r="F165" s="7"/>
      <c r="G165" s="8">
        <v>1283</v>
      </c>
      <c r="H165" s="10">
        <f>H166</f>
        <v>1681.3</v>
      </c>
      <c r="I165" s="10">
        <f t="shared" si="9"/>
        <v>-398.29999999999995</v>
      </c>
    </row>
    <row r="166" spans="1:9" ht="46.5" x14ac:dyDescent="0.35">
      <c r="A166" s="22" t="s">
        <v>73</v>
      </c>
      <c r="B166" s="21"/>
      <c r="C166" s="21">
        <v>10</v>
      </c>
      <c r="D166" s="21" t="s">
        <v>110</v>
      </c>
      <c r="E166" s="7">
        <v>8600000</v>
      </c>
      <c r="F166" s="7"/>
      <c r="G166" s="8">
        <v>1283</v>
      </c>
      <c r="H166" s="10">
        <f>H167</f>
        <v>1681.3</v>
      </c>
      <c r="I166" s="10">
        <f t="shared" si="9"/>
        <v>-398.29999999999995</v>
      </c>
    </row>
    <row r="167" spans="1:9" ht="76.5" customHeight="1" x14ac:dyDescent="0.35">
      <c r="A167" s="22" t="s">
        <v>101</v>
      </c>
      <c r="B167" s="21"/>
      <c r="C167" s="21">
        <v>10</v>
      </c>
      <c r="D167" s="21" t="s">
        <v>110</v>
      </c>
      <c r="E167" s="7">
        <v>8601034</v>
      </c>
      <c r="F167" s="7"/>
      <c r="G167" s="8">
        <v>1283</v>
      </c>
      <c r="H167" s="10">
        <f>H169+H168</f>
        <v>1681.3</v>
      </c>
      <c r="I167" s="10">
        <f t="shared" si="9"/>
        <v>-398.29999999999995</v>
      </c>
    </row>
    <row r="168" spans="1:9" ht="76.5" customHeight="1" x14ac:dyDescent="0.35">
      <c r="A168" s="32" t="s">
        <v>128</v>
      </c>
      <c r="B168" s="21"/>
      <c r="C168" s="21">
        <v>10</v>
      </c>
      <c r="D168" s="21" t="s">
        <v>110</v>
      </c>
      <c r="E168" s="7">
        <v>8601034</v>
      </c>
      <c r="F168" s="7">
        <v>312</v>
      </c>
      <c r="G168" s="8"/>
      <c r="H168" s="10">
        <v>1447.8</v>
      </c>
      <c r="I168" s="10"/>
    </row>
    <row r="169" spans="1:9" ht="69" customHeight="1" x14ac:dyDescent="0.35">
      <c r="A169" s="20" t="s">
        <v>102</v>
      </c>
      <c r="B169" s="21"/>
      <c r="C169" s="21">
        <v>10</v>
      </c>
      <c r="D169" s="21" t="s">
        <v>110</v>
      </c>
      <c r="E169" s="7">
        <v>8601034</v>
      </c>
      <c r="F169" s="7">
        <v>321</v>
      </c>
      <c r="G169" s="8">
        <v>1283</v>
      </c>
      <c r="H169" s="10">
        <v>233.5</v>
      </c>
      <c r="I169" s="10">
        <f t="shared" si="9"/>
        <v>1049.5</v>
      </c>
    </row>
    <row r="170" spans="1:9" ht="45" customHeight="1" x14ac:dyDescent="0.35">
      <c r="A170" s="20" t="s">
        <v>103</v>
      </c>
      <c r="B170" s="21"/>
      <c r="C170" s="21">
        <v>10</v>
      </c>
      <c r="D170" s="21" t="s">
        <v>114</v>
      </c>
      <c r="E170" s="10"/>
      <c r="F170" s="10"/>
      <c r="G170" s="8">
        <v>310</v>
      </c>
      <c r="H170" s="10">
        <f>H171</f>
        <v>310</v>
      </c>
      <c r="I170" s="10">
        <f t="shared" si="9"/>
        <v>0</v>
      </c>
    </row>
    <row r="171" spans="1:9" ht="67.5" customHeight="1" x14ac:dyDescent="0.35">
      <c r="A171" s="20" t="s">
        <v>73</v>
      </c>
      <c r="B171" s="21"/>
      <c r="C171" s="21">
        <v>10</v>
      </c>
      <c r="D171" s="21" t="s">
        <v>114</v>
      </c>
      <c r="E171" s="7">
        <v>8600000</v>
      </c>
      <c r="F171" s="10"/>
      <c r="G171" s="8">
        <v>310</v>
      </c>
      <c r="H171" s="10">
        <f>H172</f>
        <v>310</v>
      </c>
      <c r="I171" s="10">
        <f t="shared" si="9"/>
        <v>0</v>
      </c>
    </row>
    <row r="172" spans="1:9" ht="46.5" x14ac:dyDescent="0.35">
      <c r="A172" s="20" t="s">
        <v>104</v>
      </c>
      <c r="B172" s="21"/>
      <c r="C172" s="21">
        <v>10</v>
      </c>
      <c r="D172" s="21" t="s">
        <v>114</v>
      </c>
      <c r="E172" s="7">
        <v>8601035</v>
      </c>
      <c r="F172" s="10"/>
      <c r="G172" s="8">
        <v>310</v>
      </c>
      <c r="H172" s="10">
        <f>H173</f>
        <v>310</v>
      </c>
      <c r="I172" s="10">
        <f t="shared" si="9"/>
        <v>0</v>
      </c>
    </row>
    <row r="173" spans="1:9" ht="62.25" customHeight="1" x14ac:dyDescent="0.35">
      <c r="A173" s="20" t="s">
        <v>102</v>
      </c>
      <c r="B173" s="21"/>
      <c r="C173" s="21">
        <v>10</v>
      </c>
      <c r="D173" s="21" t="s">
        <v>114</v>
      </c>
      <c r="E173" s="7">
        <v>8601035</v>
      </c>
      <c r="F173" s="7">
        <v>321</v>
      </c>
      <c r="G173" s="8">
        <v>310</v>
      </c>
      <c r="H173" s="10">
        <v>310</v>
      </c>
      <c r="I173" s="10">
        <f t="shared" si="9"/>
        <v>0</v>
      </c>
    </row>
    <row r="174" spans="1:9" x14ac:dyDescent="0.35">
      <c r="A174" s="11" t="s">
        <v>105</v>
      </c>
      <c r="B174" s="12"/>
      <c r="C174" s="12">
        <v>11</v>
      </c>
      <c r="D174" s="12" t="s">
        <v>111</v>
      </c>
      <c r="E174" s="15"/>
      <c r="F174" s="15"/>
      <c r="G174" s="14">
        <v>128.4</v>
      </c>
      <c r="H174" s="10">
        <f>H175</f>
        <v>128.4</v>
      </c>
      <c r="I174" s="10">
        <f t="shared" si="9"/>
        <v>0</v>
      </c>
    </row>
    <row r="175" spans="1:9" ht="41.25" customHeight="1" x14ac:dyDescent="0.35">
      <c r="A175" s="20" t="s">
        <v>106</v>
      </c>
      <c r="B175" s="21"/>
      <c r="C175" s="21">
        <v>11</v>
      </c>
      <c r="D175" s="21" t="s">
        <v>116</v>
      </c>
      <c r="E175" s="7"/>
      <c r="F175" s="7"/>
      <c r="G175" s="8">
        <v>128.4</v>
      </c>
      <c r="H175" s="10">
        <f>H176</f>
        <v>128.4</v>
      </c>
      <c r="I175" s="10">
        <f t="shared" si="9"/>
        <v>0</v>
      </c>
    </row>
    <row r="176" spans="1:9" ht="66.75" customHeight="1" x14ac:dyDescent="0.35">
      <c r="A176" s="22" t="s">
        <v>73</v>
      </c>
      <c r="B176" s="21"/>
      <c r="C176" s="21">
        <v>11</v>
      </c>
      <c r="D176" s="21" t="s">
        <v>116</v>
      </c>
      <c r="E176" s="7">
        <v>8600000</v>
      </c>
      <c r="F176" s="7"/>
      <c r="G176" s="8">
        <v>128.4</v>
      </c>
      <c r="H176" s="10">
        <f>H177</f>
        <v>128.4</v>
      </c>
      <c r="I176" s="10">
        <f t="shared" si="9"/>
        <v>0</v>
      </c>
    </row>
    <row r="177" spans="1:9" ht="48.75" customHeight="1" x14ac:dyDescent="0.35">
      <c r="A177" s="22" t="s">
        <v>107</v>
      </c>
      <c r="B177" s="21"/>
      <c r="C177" s="21">
        <v>11</v>
      </c>
      <c r="D177" s="21" t="s">
        <v>116</v>
      </c>
      <c r="E177" s="7">
        <v>8601136</v>
      </c>
      <c r="F177" s="7"/>
      <c r="G177" s="8">
        <v>128.4</v>
      </c>
      <c r="H177" s="10">
        <f>H178</f>
        <v>128.4</v>
      </c>
      <c r="I177" s="10">
        <f t="shared" si="9"/>
        <v>0</v>
      </c>
    </row>
    <row r="178" spans="1:9" ht="69.75" customHeight="1" x14ac:dyDescent="0.35">
      <c r="A178" s="22" t="s">
        <v>19</v>
      </c>
      <c r="B178" s="21"/>
      <c r="C178" s="21">
        <v>11</v>
      </c>
      <c r="D178" s="21" t="s">
        <v>116</v>
      </c>
      <c r="E178" s="7">
        <v>8601136</v>
      </c>
      <c r="F178" s="7">
        <v>244</v>
      </c>
      <c r="G178" s="8">
        <v>128.4</v>
      </c>
      <c r="H178" s="10">
        <v>128.4</v>
      </c>
      <c r="I178" s="10">
        <f t="shared" si="9"/>
        <v>0</v>
      </c>
    </row>
    <row r="179" spans="1:9" x14ac:dyDescent="0.35">
      <c r="A179" s="34" t="s">
        <v>108</v>
      </c>
      <c r="B179" s="12"/>
      <c r="C179" s="12"/>
      <c r="D179" s="12"/>
      <c r="E179" s="15"/>
      <c r="F179" s="15"/>
      <c r="G179" s="14">
        <v>105446.6</v>
      </c>
      <c r="H179" s="40">
        <f>H9+H21</f>
        <v>106090.7</v>
      </c>
      <c r="I179" s="10">
        <f t="shared" si="9"/>
        <v>-644.09999999999127</v>
      </c>
    </row>
    <row r="180" spans="1:9" x14ac:dyDescent="0.35">
      <c r="A180" s="4"/>
    </row>
  </sheetData>
  <autoFilter ref="A8:J132"/>
  <mergeCells count="5">
    <mergeCell ref="A5:G5"/>
    <mergeCell ref="A6:G6"/>
    <mergeCell ref="A1:A3"/>
    <mergeCell ref="B1:B3"/>
    <mergeCell ref="C1:C3"/>
  </mergeCells>
  <pageMargins left="0.51181102362204722" right="0.31496062992125984" top="0.35433070866141736" bottom="0.15748031496062992" header="0.31496062992125984" footer="0.31496062992125984"/>
  <pageSetup paperSize="9" scale="40" fitToHeight="0" orientation="portrait" horizontalDpi="0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2015-03-19T10:54:37Z</cp:lastPrinted>
  <dcterms:created xsi:type="dcterms:W3CDTF">2014-12-07T18:42:26Z</dcterms:created>
  <dcterms:modified xsi:type="dcterms:W3CDTF">2015-04-15T17:58:01Z</dcterms:modified>
</cp:coreProperties>
</file>