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Лист1!$A$8:$E$194</definedName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E35" i="1" l="1"/>
  <c r="E108" i="1" l="1"/>
  <c r="E107" i="1" s="1"/>
  <c r="E105" i="1"/>
  <c r="E104" i="1" s="1"/>
  <c r="E87" i="1"/>
  <c r="E86" i="1" s="1"/>
  <c r="E24" i="1"/>
  <c r="E23" i="1" s="1"/>
  <c r="E30" i="1"/>
  <c r="E56" i="1"/>
  <c r="E191" i="1"/>
  <c r="E190" i="1" s="1"/>
  <c r="E152" i="1" l="1"/>
  <c r="E149" i="1" s="1"/>
  <c r="E137" i="1"/>
  <c r="E27" i="1"/>
  <c r="E37" i="1"/>
  <c r="E21" i="1"/>
  <c r="E98" i="1" l="1"/>
  <c r="E97" i="1"/>
  <c r="E63" i="1"/>
  <c r="E96" i="1" l="1"/>
  <c r="E95" i="1" s="1"/>
  <c r="E33" i="1"/>
  <c r="E32" i="1" s="1"/>
  <c r="E41" i="1"/>
  <c r="E40" i="1" s="1"/>
  <c r="E44" i="1"/>
  <c r="E43" i="1" s="1"/>
  <c r="E48" i="1"/>
  <c r="E47" i="1" s="1"/>
  <c r="E51" i="1"/>
  <c r="E50" i="1" s="1"/>
  <c r="E54" i="1"/>
  <c r="E59" i="1"/>
  <c r="E58" i="1" s="1"/>
  <c r="E62" i="1"/>
  <c r="E64" i="1"/>
  <c r="E67" i="1"/>
  <c r="E66" i="1" s="1"/>
  <c r="E71" i="1"/>
  <c r="E70" i="1" s="1"/>
  <c r="E74" i="1"/>
  <c r="E73" i="1" s="1"/>
  <c r="E76" i="1"/>
  <c r="E81" i="1"/>
  <c r="E80" i="1" s="1"/>
  <c r="E84" i="1"/>
  <c r="E83" i="1" s="1"/>
  <c r="E90" i="1"/>
  <c r="E89" i="1" s="1"/>
  <c r="E102" i="1"/>
  <c r="E101" i="1" s="1"/>
  <c r="E111" i="1"/>
  <c r="E110" i="1" s="1"/>
  <c r="E114" i="1"/>
  <c r="E113" i="1" s="1"/>
  <c r="E117" i="1"/>
  <c r="E116" i="1" s="1"/>
  <c r="E120" i="1"/>
  <c r="E122" i="1"/>
  <c r="E130" i="1"/>
  <c r="E124" i="1"/>
  <c r="E128" i="1"/>
  <c r="E127" i="1" s="1"/>
  <c r="E134" i="1"/>
  <c r="E133" i="1" s="1"/>
  <c r="E136" i="1"/>
  <c r="E143" i="1"/>
  <c r="E142" i="1" s="1"/>
  <c r="E141" i="1" s="1"/>
  <c r="E147" i="1"/>
  <c r="E146" i="1" s="1"/>
  <c r="E155" i="1"/>
  <c r="E154" i="1" s="1"/>
  <c r="E173" i="1"/>
  <c r="E172" i="1" s="1"/>
  <c r="E171" i="1" s="1"/>
  <c r="E159" i="1"/>
  <c r="E158" i="1" s="1"/>
  <c r="E157" i="1" s="1"/>
  <c r="E162" i="1"/>
  <c r="E161" i="1" s="1"/>
  <c r="E166" i="1"/>
  <c r="E165" i="1" s="1"/>
  <c r="E169" i="1"/>
  <c r="E168" i="1" s="1"/>
  <c r="E176" i="1"/>
  <c r="E175" i="1" s="1"/>
  <c r="E180" i="1"/>
  <c r="E179" i="1" s="1"/>
  <c r="E178" i="1" s="1"/>
  <c r="E183" i="1"/>
  <c r="E188" i="1"/>
  <c r="E187" i="1" s="1"/>
  <c r="E19" i="1"/>
  <c r="E18" i="1" s="1"/>
  <c r="E16" i="1"/>
  <c r="E15" i="1" s="1"/>
  <c r="E13" i="1"/>
  <c r="E12" i="1" s="1"/>
  <c r="E182" i="1" l="1"/>
  <c r="E11" i="1"/>
  <c r="E79" i="1"/>
  <c r="E145" i="1"/>
  <c r="E46" i="1"/>
  <c r="E26" i="1"/>
  <c r="E39" i="1"/>
  <c r="E119" i="1"/>
  <c r="E94" i="1" s="1"/>
  <c r="E61" i="1"/>
  <c r="E53" i="1" s="1"/>
  <c r="E69" i="1"/>
  <c r="E164" i="1"/>
  <c r="E140" i="1" l="1"/>
  <c r="E10" i="1"/>
  <c r="E9" i="1" l="1"/>
  <c r="E193" i="1" s="1"/>
</calcChain>
</file>

<file path=xl/sharedStrings.xml><?xml version="1.0" encoding="utf-8"?>
<sst xmlns="http://schemas.openxmlformats.org/spreadsheetml/2006/main" count="251" uniqueCount="120">
  <si>
    <t>Наименование</t>
  </si>
  <si>
    <t>ЦСР</t>
  </si>
  <si>
    <t>ВР</t>
  </si>
  <si>
    <t>Рз</t>
  </si>
  <si>
    <t>Сумма (тыс. руб.)</t>
  </si>
  <si>
    <t>Программы</t>
  </si>
  <si>
    <t xml:space="preserve"> 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</si>
  <si>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</si>
  <si>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</si>
  <si>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Прочая закупка товаров, работ и услуг для обеспечения государственных (муниципальных) нужд</t>
  </si>
  <si>
    <t>Дорожное хозяйство (дорожные фонды)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</si>
  <si>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</si>
  <si>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</si>
  <si>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Закупка товаров, работ, услуг в целях капитального ремонта государственного(муниципального) имущества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</si>
  <si>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</si>
  <si>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</si>
  <si>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Коммунальное хозяйство</t>
  </si>
  <si>
    <t>Мероприятия в области коммунального по строительству инженерных сетей</t>
  </si>
  <si>
    <t>Подпрограмма: Благоустройство</t>
  </si>
  <si>
    <t>Мероприятия по благоустройству городских округов и поселений</t>
  </si>
  <si>
    <t>Благоустройство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</si>
  <si>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</si>
  <si>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 (муниципальной) собственности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</si>
  <si>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</si>
  <si>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</si>
  <si>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Другие вопросы в области национальной экономики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</si>
  <si>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</si>
  <si>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Подпрограмма: Содержание объектов жилищно- коммунального комплекса</t>
  </si>
  <si>
    <t>Содержание территорий общего пользования  поселения</t>
  </si>
  <si>
    <t>Обслуживание линий наружного освещения</t>
  </si>
  <si>
    <t>Обслуживание объектов ливневой канализации</t>
  </si>
  <si>
    <t>Мероприятия в области жилищного хозяйства. Расходы на содержание объектов жилого фонда</t>
  </si>
  <si>
    <t>Субсидии юридическим лицам (кроме некоммерческих организаций), индивидуальным предпринимателям, физическим лицам</t>
  </si>
  <si>
    <t>Жилищное хозяйство</t>
  </si>
  <si>
    <t>Расходы на формирование фонда капитального ремонта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</si>
  <si>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</si>
  <si>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</si>
  <si>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</si>
  <si>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Мероприятия по пожарной безопасности</t>
  </si>
  <si>
    <t>Организация мероприятия. Разработка документации по делам ГО И ЧС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</si>
  <si>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</si>
  <si>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</si>
  <si>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</si>
  <si>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Содержание имущества казны</t>
  </si>
  <si>
    <t>Другие общегосударственные вопросы</t>
  </si>
  <si>
    <t>Муниципальная программа «Социальное развитие  МО Кузьмоловское городское поселение на 2015 год»</t>
  </si>
  <si>
    <t>Обеспечение деятельности муниципальных казенных учреждений культуры</t>
  </si>
  <si>
    <t>Культура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</si>
  <si>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</si>
  <si>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</si>
  <si>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Закупка товаров, работ, услуг в сфере информационно-коммуникационных технологий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</si>
  <si>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</si>
  <si>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Иные межбюджетные трансферты</t>
  </si>
  <si>
    <t>Оказание социальной помощи жителям МО Кузьмоловское городское поселение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</si>
  <si>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</si>
  <si>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</si>
  <si>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Организация работы с людьми пожилого возраста</t>
  </si>
  <si>
    <t>Организация работы с многодетными семьями</t>
  </si>
  <si>
    <t>Развитие молодежной политики на территории МО Кузьмоловское ГП</t>
  </si>
  <si>
    <t>Молодежная политика и оздоровление детей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</si>
  <si>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</si>
  <si>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</si>
  <si>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</si>
  <si>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Развитие физкультуры и спорта на территории МО Кузьмоловское ГП</t>
  </si>
  <si>
    <t>Другие вопросы в области физической культуры и спорта</t>
  </si>
  <si>
    <t>Субсидия на возмещение выпадающих доходов  МКП «Кузьмоловская баня»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</si>
  <si>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</si>
  <si>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</si>
  <si>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Непрограммные расходы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</si>
  <si>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</si>
  <si>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</si>
  <si>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</si>
  <si>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</si>
  <si>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 - администрации</t>
  </si>
  <si>
    <t>Расходы на выплаты по оплате туда работников органов местного самоуправления в рамках обеспечения деятельности администрации МО</t>
  </si>
  <si>
    <t>Расходы на обеспечение функций органов местного самоуправления в рамках обеспечения деятельности администрации МО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</si>
  <si>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</si>
  <si>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Расходы на выполнение передаваемых полномочий Ленинградской области в сфере административных правоотношений</t>
  </si>
  <si>
    <t>Иные выплаты персоналу государственных (муниципальных) органов, за исключением фонда оплаты труда</t>
  </si>
  <si>
    <t xml:space="preserve">Обеспечение проведения выборов и референдумов </t>
  </si>
  <si>
    <t>Проведение выборов в представительные органы МО</t>
  </si>
  <si>
    <t>Обеспечение проведения выборов и референдумов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</si>
  <si>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</si>
  <si>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</si>
  <si>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Резервные фонды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</si>
  <si>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</si>
  <si>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</si>
  <si>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</si>
  <si>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</si>
  <si>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 xml:space="preserve">Расходы на осуществление первичного воинского учета на территориях, где отсутствуют военные комиссариаты 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</si>
  <si>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</si>
  <si>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</si>
  <si>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Расходы на обеспечение функций органов муниципального образования. Совет депутатов</t>
  </si>
  <si>
    <t>Расходы на обеспечение функций органов МО.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</si>
  <si>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</si>
  <si>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</si>
  <si>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Итого расходы</t>
  </si>
  <si>
    <t>РАСПРЕДЕЛЕНИЕ 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бюджета, а также по разделам и подразделам классификации расходов бюджета  муниципального образования Кузьмоловское городского поселения на 2015 год</t>
  </si>
  <si>
    <t xml:space="preserve">  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
МО Кузьмоловское городское поселение                                                                 от"___"___________2015 года № ____
</t>
  </si>
  <si>
    <t>0103</t>
  </si>
  <si>
    <t>0203</t>
  </si>
  <si>
    <t>0113</t>
  </si>
  <si>
    <t>0111</t>
  </si>
  <si>
    <t>0107</t>
  </si>
  <si>
    <t>0104</t>
  </si>
  <si>
    <t>0502</t>
  </si>
  <si>
    <t>0707</t>
  </si>
  <si>
    <t>0801</t>
  </si>
  <si>
    <t>0503</t>
  </si>
  <si>
    <t>0412</t>
  </si>
  <si>
    <t>0309</t>
  </si>
  <si>
    <t>0501</t>
  </si>
  <si>
    <t>0409</t>
  </si>
  <si>
    <t>Пенсии,пособия, выплачиваемые организациями сектора государственного управления</t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</si>
  <si>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</si>
  <si>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</si>
  <si>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Проектирование объектов инженерной и транспортной инфраструктуры на земельных участках,предоставленных для ИЖС</t>
  </si>
  <si>
    <t>"МП: "Социальное развитие МО Кузьмоловское ГП". Мероприятия по развитию общественной инфраструктуры"</t>
  </si>
  <si>
    <t>МП "Социальное развитие МО "Кузьмоловское ГП". Капитальный ремонт объектов культуры городских поселений ЛО.</t>
  </si>
  <si>
    <t>Закупка товаров, работ, услуг в целях капитального ремонта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</si>
</sst>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2" fontId="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/>
    <xf numFmtId="2" fontId="2" fillId="0" borderId="4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/>
    <xf numFmtId="49" fontId="1" fillId="0" borderId="1" xfId="0" applyNumberFormat="1" applyFont="1" applyFill="1" applyBorder="1"/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zoomScale="90" zoomScaleNormal="90" workbookViewId="0">
      <selection activeCell="E3" sqref="E3"/>
    </sheetView>
  </sheetViews>
  <sheetFormatPr defaultRowHeight="18.75" x14ac:dyDescent="0.3"/>
  <cols>
    <col min="1" max="1" width="72.7109375" style="1" customWidth="1"/>
    <col min="2" max="2" width="20.7109375" style="1" customWidth="1"/>
    <col min="3" max="3" width="16.140625" style="2" customWidth="1"/>
    <col min="4" max="4" width="10.85546875" style="3" customWidth="1"/>
    <col min="5" max="5" width="28.85546875" style="4" customWidth="1"/>
    <col min="6" max="6" width="10.5703125" style="1" bestFit="1" customWidth="1"/>
    <col min="7" max="16384" width="9.140625" style="1"/>
  </cols>
  <sheetData>
    <row r="1" spans="1:6" x14ac:dyDescent="0.3">
      <c r="E1" s="37" t="s">
        <v>98</v>
      </c>
    </row>
    <row r="2" spans="1:6" ht="68.25" customHeight="1" x14ac:dyDescent="0.3">
      <c r="A2" s="39" t="s">
        <v>97</v>
      </c>
      <c r="B2" s="39"/>
      <c r="C2" s="39"/>
      <c r="D2" s="39"/>
      <c r="E2" s="38"/>
    </row>
    <row r="3" spans="1:6" x14ac:dyDescent="0.3">
      <c r="A3" s="39"/>
      <c r="B3" s="39"/>
      <c r="C3" s="39"/>
      <c r="D3" s="39"/>
    </row>
    <row r="4" spans="1:6" x14ac:dyDescent="0.3">
      <c r="A4" s="39"/>
      <c r="B4" s="39"/>
      <c r="C4" s="39"/>
      <c r="D4" s="39"/>
    </row>
    <row r="5" spans="1:6" ht="6.75" customHeight="1" x14ac:dyDescent="0.3">
      <c r="A5" s="39"/>
      <c r="B5" s="39"/>
      <c r="C5" s="39"/>
      <c r="D5" s="39"/>
    </row>
    <row r="6" spans="1:6" ht="19.5" thickBot="1" x14ac:dyDescent="0.35">
      <c r="A6" s="5"/>
      <c r="B6" s="5"/>
      <c r="C6" s="6"/>
      <c r="D6" s="7"/>
      <c r="E6" s="8"/>
    </row>
    <row r="7" spans="1:6" ht="19.5" thickBot="1" x14ac:dyDescent="0.35">
      <c r="A7" s="9" t="s">
        <v>0</v>
      </c>
      <c r="B7" s="10" t="s">
        <v>1</v>
      </c>
      <c r="C7" s="10" t="s">
        <v>2</v>
      </c>
      <c r="D7" s="11" t="s">
        <v>3</v>
      </c>
      <c r="E7" s="12" t="s">
        <v>4</v>
      </c>
    </row>
    <row r="8" spans="1:6" ht="19.5" thickBot="1" x14ac:dyDescent="0.35">
      <c r="A8" s="9"/>
      <c r="B8" s="10"/>
      <c r="C8" s="10"/>
      <c r="D8" s="11"/>
      <c r="E8" s="12"/>
    </row>
    <row r="9" spans="1:6" ht="19.5" thickBot="1" x14ac:dyDescent="0.35">
      <c r="A9" s="13" t="s">
        <v>5</v>
      </c>
      <c r="B9" s="14"/>
      <c r="C9" s="14"/>
      <c r="D9" s="15"/>
      <c r="E9" s="16">
        <f>E10+E69+E79+E94</f>
        <v>78555.3</v>
      </c>
      <c r="F9" s="4"/>
    </row>
    <row r="10" spans="1:6" ht="94.5" thickBot="1" x14ac:dyDescent="0.35">
      <c r="A10" s="13" t="s">
        <v>6</v>
      </c>
      <c r="B10" s="17">
        <v>8700000</v>
      </c>
      <c r="C10" s="17"/>
      <c r="D10" s="18"/>
      <c r="E10" s="16">
        <f>E11+E26+E39+E46+E53</f>
        <v>41295.199999999997</v>
      </c>
    </row>
    <row r="11" spans="1:6" ht="75.75" thickBot="1" x14ac:dyDescent="0.35">
      <c r="A11" s="13" t="s">
        <v>7</v>
      </c>
      <c r="B11" s="17">
        <v>8710000</v>
      </c>
      <c r="C11" s="17"/>
      <c r="D11" s="18"/>
      <c r="E11" s="16">
        <f>E12+E15+E18+E23</f>
        <v>15152.500000000002</v>
      </c>
    </row>
    <row r="12" spans="1:6" ht="57" thickBot="1" x14ac:dyDescent="0.35">
      <c r="A12" s="26" t="s">
        <v>8</v>
      </c>
      <c r="B12" s="17">
        <v>8710011</v>
      </c>
      <c r="C12" s="19"/>
      <c r="D12" s="18"/>
      <c r="E12" s="16">
        <f>E13</f>
        <v>8527.7000000000007</v>
      </c>
    </row>
    <row r="13" spans="1:6" ht="38.25" thickBot="1" x14ac:dyDescent="0.35">
      <c r="A13" s="26" t="s">
        <v>9</v>
      </c>
      <c r="B13" s="17">
        <v>8710011</v>
      </c>
      <c r="C13" s="17">
        <v>244</v>
      </c>
      <c r="D13" s="20"/>
      <c r="E13" s="21">
        <f>E14</f>
        <v>8527.7000000000007</v>
      </c>
    </row>
    <row r="14" spans="1:6" ht="19.5" thickBot="1" x14ac:dyDescent="0.35">
      <c r="A14" s="22" t="s">
        <v>10</v>
      </c>
      <c r="B14" s="17">
        <v>8710011</v>
      </c>
      <c r="C14" s="17">
        <v>244</v>
      </c>
      <c r="D14" s="18" t="s">
        <v>112</v>
      </c>
      <c r="E14" s="21">
        <v>8527.7000000000007</v>
      </c>
    </row>
    <row r="15" spans="1:6" ht="75.75" thickBot="1" x14ac:dyDescent="0.35">
      <c r="A15" s="26" t="s">
        <v>11</v>
      </c>
      <c r="B15" s="17">
        <v>8710012</v>
      </c>
      <c r="C15" s="19"/>
      <c r="D15" s="18"/>
      <c r="E15" s="16">
        <f>E16</f>
        <v>4840.1000000000004</v>
      </c>
    </row>
    <row r="16" spans="1:6" ht="38.25" thickBot="1" x14ac:dyDescent="0.35">
      <c r="A16" s="26" t="s">
        <v>9</v>
      </c>
      <c r="B16" s="17">
        <v>8710012</v>
      </c>
      <c r="C16" s="17">
        <v>244</v>
      </c>
      <c r="D16" s="20"/>
      <c r="E16" s="21">
        <f>E17</f>
        <v>4840.1000000000004</v>
      </c>
    </row>
    <row r="17" spans="1:5" ht="19.5" thickBot="1" x14ac:dyDescent="0.35">
      <c r="A17" s="22" t="s">
        <v>10</v>
      </c>
      <c r="B17" s="17">
        <v>8710012</v>
      </c>
      <c r="C17" s="17">
        <v>244</v>
      </c>
      <c r="D17" s="18" t="s">
        <v>112</v>
      </c>
      <c r="E17" s="21">
        <v>4840.1000000000004</v>
      </c>
    </row>
    <row r="18" spans="1:5" ht="57" thickBot="1" x14ac:dyDescent="0.35">
      <c r="A18" s="26" t="s">
        <v>12</v>
      </c>
      <c r="B18" s="17">
        <v>8710013</v>
      </c>
      <c r="C18" s="19"/>
      <c r="D18" s="18"/>
      <c r="E18" s="16">
        <f>E19+E21</f>
        <v>1640.7</v>
      </c>
    </row>
    <row r="19" spans="1:5" ht="38.25" thickBot="1" x14ac:dyDescent="0.35">
      <c r="A19" s="26" t="s">
        <v>13</v>
      </c>
      <c r="B19" s="17">
        <v>8710013</v>
      </c>
      <c r="C19" s="17">
        <v>243</v>
      </c>
      <c r="D19" s="20"/>
      <c r="E19" s="21">
        <f>E20</f>
        <v>1200.5</v>
      </c>
    </row>
    <row r="20" spans="1:5" ht="19.5" thickBot="1" x14ac:dyDescent="0.35">
      <c r="A20" s="22" t="s">
        <v>10</v>
      </c>
      <c r="B20" s="17">
        <v>8710013</v>
      </c>
      <c r="C20" s="17">
        <v>243</v>
      </c>
      <c r="D20" s="18" t="s">
        <v>112</v>
      </c>
      <c r="E20" s="21">
        <v>1200.5</v>
      </c>
    </row>
    <row r="21" spans="1:5" ht="38.25" thickBot="1" x14ac:dyDescent="0.35">
      <c r="A21" s="26" t="s">
        <v>9</v>
      </c>
      <c r="B21" s="17">
        <v>8710013</v>
      </c>
      <c r="C21" s="17">
        <v>244</v>
      </c>
      <c r="D21" s="20"/>
      <c r="E21" s="21">
        <f>E22</f>
        <v>440.2</v>
      </c>
    </row>
    <row r="22" spans="1:5" ht="19.5" thickBot="1" x14ac:dyDescent="0.35">
      <c r="A22" s="22" t="s">
        <v>10</v>
      </c>
      <c r="B22" s="17">
        <v>8710013</v>
      </c>
      <c r="C22" s="17">
        <v>244</v>
      </c>
      <c r="D22" s="18" t="s">
        <v>112</v>
      </c>
      <c r="E22" s="21">
        <v>440.2</v>
      </c>
    </row>
    <row r="23" spans="1:5" ht="38.25" thickBot="1" x14ac:dyDescent="0.35">
      <c r="A23" s="22" t="s">
        <v>115</v>
      </c>
      <c r="B23" s="17">
        <v>8717014</v>
      </c>
      <c r="C23" s="17"/>
      <c r="D23" s="18"/>
      <c r="E23" s="16">
        <f>E24</f>
        <v>144</v>
      </c>
    </row>
    <row r="24" spans="1:5" ht="38.25" thickBot="1" x14ac:dyDescent="0.35">
      <c r="A24" s="22" t="s">
        <v>9</v>
      </c>
      <c r="B24" s="17">
        <v>8717014</v>
      </c>
      <c r="C24" s="17">
        <v>244</v>
      </c>
      <c r="D24" s="18"/>
      <c r="E24" s="21">
        <f>E25</f>
        <v>144</v>
      </c>
    </row>
    <row r="25" spans="1:5" ht="19.5" thickBot="1" x14ac:dyDescent="0.35">
      <c r="A25" s="22" t="s">
        <v>10</v>
      </c>
      <c r="B25" s="17">
        <v>8717014</v>
      </c>
      <c r="C25" s="17">
        <v>244</v>
      </c>
      <c r="D25" s="18" t="s">
        <v>112</v>
      </c>
      <c r="E25" s="21">
        <v>144</v>
      </c>
    </row>
    <row r="26" spans="1:5" ht="38.25" thickBot="1" x14ac:dyDescent="0.35">
      <c r="A26" s="13" t="s">
        <v>14</v>
      </c>
      <c r="B26" s="17">
        <v>8720000</v>
      </c>
      <c r="C26" s="17"/>
      <c r="D26" s="18"/>
      <c r="E26" s="16">
        <f>E27+E32</f>
        <v>7172.3</v>
      </c>
    </row>
    <row r="27" spans="1:5" ht="38.25" thickBot="1" x14ac:dyDescent="0.35">
      <c r="A27" s="26" t="s">
        <v>15</v>
      </c>
      <c r="B27" s="17">
        <v>8720021</v>
      </c>
      <c r="C27" s="19"/>
      <c r="D27" s="20"/>
      <c r="E27" s="16">
        <f>E28+E30</f>
        <v>6435.4000000000005</v>
      </c>
    </row>
    <row r="28" spans="1:5" ht="38.25" thickBot="1" x14ac:dyDescent="0.35">
      <c r="A28" s="26" t="s">
        <v>13</v>
      </c>
      <c r="B28" s="17">
        <v>8720021</v>
      </c>
      <c r="C28" s="17">
        <v>243</v>
      </c>
      <c r="D28" s="18"/>
      <c r="E28" s="21">
        <v>202.8</v>
      </c>
    </row>
    <row r="29" spans="1:5" ht="19.5" thickBot="1" x14ac:dyDescent="0.35">
      <c r="A29" s="26" t="s">
        <v>16</v>
      </c>
      <c r="B29" s="17">
        <v>8720021</v>
      </c>
      <c r="C29" s="17">
        <v>243</v>
      </c>
      <c r="D29" s="18" t="s">
        <v>105</v>
      </c>
      <c r="E29" s="21">
        <v>202.8</v>
      </c>
    </row>
    <row r="30" spans="1:5" ht="38.25" thickBot="1" x14ac:dyDescent="0.35">
      <c r="A30" s="26" t="s">
        <v>9</v>
      </c>
      <c r="B30" s="17">
        <v>8720021</v>
      </c>
      <c r="C30" s="17">
        <v>244</v>
      </c>
      <c r="D30" s="18"/>
      <c r="E30" s="21">
        <f>E31</f>
        <v>6232.6</v>
      </c>
    </row>
    <row r="31" spans="1:5" ht="19.5" thickBot="1" x14ac:dyDescent="0.35">
      <c r="A31" s="26" t="s">
        <v>16</v>
      </c>
      <c r="B31" s="17">
        <v>8720021</v>
      </c>
      <c r="C31" s="17">
        <v>244</v>
      </c>
      <c r="D31" s="18" t="s">
        <v>105</v>
      </c>
      <c r="E31" s="21">
        <v>6232.6</v>
      </c>
    </row>
    <row r="32" spans="1:5" ht="38.25" thickBot="1" x14ac:dyDescent="0.35">
      <c r="A32" s="26" t="s">
        <v>17</v>
      </c>
      <c r="B32" s="17">
        <v>8720022</v>
      </c>
      <c r="C32" s="19"/>
      <c r="D32" s="20"/>
      <c r="E32" s="16">
        <f>E33+E35+E37</f>
        <v>736.9</v>
      </c>
    </row>
    <row r="33" spans="1:5" ht="38.25" thickBot="1" x14ac:dyDescent="0.35">
      <c r="A33" s="26" t="s">
        <v>13</v>
      </c>
      <c r="B33" s="17">
        <v>8720022</v>
      </c>
      <c r="C33" s="17">
        <v>243</v>
      </c>
      <c r="D33" s="18"/>
      <c r="E33" s="21">
        <f>E34</f>
        <v>520.79999999999995</v>
      </c>
    </row>
    <row r="34" spans="1:5" ht="19.5" thickBot="1" x14ac:dyDescent="0.35">
      <c r="A34" s="26" t="s">
        <v>16</v>
      </c>
      <c r="B34" s="17">
        <v>8720022</v>
      </c>
      <c r="C34" s="17">
        <v>243</v>
      </c>
      <c r="D34" s="18" t="s">
        <v>105</v>
      </c>
      <c r="E34" s="21">
        <v>520.79999999999995</v>
      </c>
    </row>
    <row r="35" spans="1:5" ht="38.25" thickBot="1" x14ac:dyDescent="0.35">
      <c r="A35" s="26" t="s">
        <v>9</v>
      </c>
      <c r="B35" s="17">
        <v>8720022</v>
      </c>
      <c r="C35" s="17">
        <v>244</v>
      </c>
      <c r="D35" s="18"/>
      <c r="E35" s="21">
        <f>E36</f>
        <v>145.19999999999999</v>
      </c>
    </row>
    <row r="36" spans="1:5" ht="19.5" thickBot="1" x14ac:dyDescent="0.35">
      <c r="A36" s="26" t="s">
        <v>16</v>
      </c>
      <c r="B36" s="17">
        <v>8720022</v>
      </c>
      <c r="C36" s="17">
        <v>244</v>
      </c>
      <c r="D36" s="18" t="s">
        <v>105</v>
      </c>
      <c r="E36" s="21">
        <v>145.19999999999999</v>
      </c>
    </row>
    <row r="37" spans="1:5" ht="57" thickBot="1" x14ac:dyDescent="0.35">
      <c r="A37" s="26" t="s">
        <v>22</v>
      </c>
      <c r="B37" s="17">
        <v>8720022</v>
      </c>
      <c r="C37" s="17">
        <v>414</v>
      </c>
      <c r="D37" s="18"/>
      <c r="E37" s="21">
        <f>E38</f>
        <v>70.900000000000006</v>
      </c>
    </row>
    <row r="38" spans="1:5" ht="19.5" thickBot="1" x14ac:dyDescent="0.35">
      <c r="A38" s="26" t="s">
        <v>16</v>
      </c>
      <c r="B38" s="17">
        <v>8720022</v>
      </c>
      <c r="C38" s="17">
        <v>414</v>
      </c>
      <c r="D38" s="18" t="s">
        <v>105</v>
      </c>
      <c r="E38" s="21">
        <v>70.900000000000006</v>
      </c>
    </row>
    <row r="39" spans="1:5" ht="19.5" thickBot="1" x14ac:dyDescent="0.35">
      <c r="A39" s="13" t="s">
        <v>18</v>
      </c>
      <c r="B39" s="17">
        <v>8730000</v>
      </c>
      <c r="C39" s="19"/>
      <c r="D39" s="20"/>
      <c r="E39" s="16">
        <f>E40+E43</f>
        <v>6076.8</v>
      </c>
    </row>
    <row r="40" spans="1:5" ht="38.25" thickBot="1" x14ac:dyDescent="0.35">
      <c r="A40" s="26" t="s">
        <v>19</v>
      </c>
      <c r="B40" s="17">
        <v>8730031</v>
      </c>
      <c r="C40" s="19"/>
      <c r="D40" s="20"/>
      <c r="E40" s="16">
        <f>E41</f>
        <v>5876.8</v>
      </c>
    </row>
    <row r="41" spans="1:5" ht="38.25" thickBot="1" x14ac:dyDescent="0.35">
      <c r="A41" s="26" t="s">
        <v>9</v>
      </c>
      <c r="B41" s="17">
        <v>8730031</v>
      </c>
      <c r="C41" s="17">
        <v>244</v>
      </c>
      <c r="D41" s="20"/>
      <c r="E41" s="21">
        <f>E42</f>
        <v>5876.8</v>
      </c>
    </row>
    <row r="42" spans="1:5" ht="19.5" thickBot="1" x14ac:dyDescent="0.35">
      <c r="A42" s="26" t="s">
        <v>20</v>
      </c>
      <c r="B42" s="17">
        <v>8730031</v>
      </c>
      <c r="C42" s="17">
        <v>244</v>
      </c>
      <c r="D42" s="18" t="s">
        <v>108</v>
      </c>
      <c r="E42" s="21">
        <v>5876.8</v>
      </c>
    </row>
    <row r="43" spans="1:5" ht="38.25" thickBot="1" x14ac:dyDescent="0.35">
      <c r="A43" s="26" t="s">
        <v>21</v>
      </c>
      <c r="B43" s="17">
        <v>8730032</v>
      </c>
      <c r="C43" s="19"/>
      <c r="D43" s="20"/>
      <c r="E43" s="16">
        <f>E44</f>
        <v>200</v>
      </c>
    </row>
    <row r="44" spans="1:5" ht="57" thickBot="1" x14ac:dyDescent="0.35">
      <c r="A44" s="26" t="s">
        <v>22</v>
      </c>
      <c r="B44" s="17">
        <v>8730032</v>
      </c>
      <c r="C44" s="17">
        <v>414</v>
      </c>
      <c r="D44" s="20"/>
      <c r="E44" s="21">
        <f>E45</f>
        <v>200</v>
      </c>
    </row>
    <row r="45" spans="1:5" ht="19.5" thickBot="1" x14ac:dyDescent="0.35">
      <c r="A45" s="26" t="s">
        <v>20</v>
      </c>
      <c r="B45" s="17">
        <v>8730032</v>
      </c>
      <c r="C45" s="17">
        <v>414</v>
      </c>
      <c r="D45" s="18" t="s">
        <v>108</v>
      </c>
      <c r="E45" s="21">
        <v>200</v>
      </c>
    </row>
    <row r="46" spans="1:5" ht="19.5" thickBot="1" x14ac:dyDescent="0.35">
      <c r="A46" s="13" t="s">
        <v>23</v>
      </c>
      <c r="B46" s="17">
        <v>8740000</v>
      </c>
      <c r="C46" s="19"/>
      <c r="D46" s="20"/>
      <c r="E46" s="16">
        <f>E47+E50</f>
        <v>450</v>
      </c>
    </row>
    <row r="47" spans="1:5" ht="57" thickBot="1" x14ac:dyDescent="0.35">
      <c r="A47" s="26" t="s">
        <v>24</v>
      </c>
      <c r="B47" s="17">
        <v>8740001</v>
      </c>
      <c r="C47" s="19"/>
      <c r="D47" s="20"/>
      <c r="E47" s="16">
        <f>E48</f>
        <v>400</v>
      </c>
    </row>
    <row r="48" spans="1:5" ht="38.25" thickBot="1" x14ac:dyDescent="0.35">
      <c r="A48" s="26" t="s">
        <v>9</v>
      </c>
      <c r="B48" s="17">
        <v>8740001</v>
      </c>
      <c r="C48" s="17">
        <v>244</v>
      </c>
      <c r="D48" s="20"/>
      <c r="E48" s="21">
        <f>E49</f>
        <v>400</v>
      </c>
    </row>
    <row r="49" spans="1:5" ht="19.5" thickBot="1" x14ac:dyDescent="0.35">
      <c r="A49" s="26" t="s">
        <v>25</v>
      </c>
      <c r="B49" s="17">
        <v>8740001</v>
      </c>
      <c r="C49" s="17">
        <v>244</v>
      </c>
      <c r="D49" s="18" t="s">
        <v>109</v>
      </c>
      <c r="E49" s="21">
        <v>400</v>
      </c>
    </row>
    <row r="50" spans="1:5" ht="75.75" thickBot="1" x14ac:dyDescent="0.35">
      <c r="A50" s="26" t="s">
        <v>26</v>
      </c>
      <c r="B50" s="17">
        <v>8740002</v>
      </c>
      <c r="C50" s="19"/>
      <c r="D50" s="20"/>
      <c r="E50" s="16">
        <f>E51</f>
        <v>50</v>
      </c>
    </row>
    <row r="51" spans="1:5" ht="38.25" thickBot="1" x14ac:dyDescent="0.35">
      <c r="A51" s="26" t="s">
        <v>9</v>
      </c>
      <c r="B51" s="17">
        <v>8740002</v>
      </c>
      <c r="C51" s="17">
        <v>244</v>
      </c>
      <c r="D51" s="20"/>
      <c r="E51" s="21">
        <f>E52</f>
        <v>50</v>
      </c>
    </row>
    <row r="52" spans="1:5" ht="19.5" thickBot="1" x14ac:dyDescent="0.35">
      <c r="A52" s="26" t="s">
        <v>25</v>
      </c>
      <c r="B52" s="17">
        <v>8740002</v>
      </c>
      <c r="C52" s="17">
        <v>244</v>
      </c>
      <c r="D52" s="18" t="s">
        <v>109</v>
      </c>
      <c r="E52" s="21">
        <v>50</v>
      </c>
    </row>
    <row r="53" spans="1:5" ht="38.25" thickBot="1" x14ac:dyDescent="0.35">
      <c r="A53" s="13" t="s">
        <v>27</v>
      </c>
      <c r="B53" s="17">
        <v>8750000</v>
      </c>
      <c r="C53" s="19"/>
      <c r="D53" s="20"/>
      <c r="E53" s="16">
        <f>E54+E58+E61+E66</f>
        <v>12443.599999999999</v>
      </c>
    </row>
    <row r="54" spans="1:5" x14ac:dyDescent="0.3">
      <c r="A54" s="27" t="s">
        <v>28</v>
      </c>
      <c r="B54" s="29">
        <v>8750001</v>
      </c>
      <c r="C54" s="31"/>
      <c r="D54" s="33"/>
      <c r="E54" s="35">
        <f>E56</f>
        <v>4485.7</v>
      </c>
    </row>
    <row r="55" spans="1:5" ht="19.5" thickBot="1" x14ac:dyDescent="0.35">
      <c r="A55" s="28"/>
      <c r="B55" s="30"/>
      <c r="C55" s="32"/>
      <c r="D55" s="34"/>
      <c r="E55" s="36"/>
    </row>
    <row r="56" spans="1:5" ht="38.25" thickBot="1" x14ac:dyDescent="0.35">
      <c r="A56" s="26" t="s">
        <v>9</v>
      </c>
      <c r="B56" s="17">
        <v>8750001</v>
      </c>
      <c r="C56" s="17">
        <v>244</v>
      </c>
      <c r="D56" s="20"/>
      <c r="E56" s="21">
        <f>E57</f>
        <v>4485.7</v>
      </c>
    </row>
    <row r="57" spans="1:5" ht="19.5" thickBot="1" x14ac:dyDescent="0.35">
      <c r="A57" s="26" t="s">
        <v>20</v>
      </c>
      <c r="B57" s="17">
        <v>8750001</v>
      </c>
      <c r="C57" s="17">
        <v>244</v>
      </c>
      <c r="D57" s="18" t="s">
        <v>108</v>
      </c>
      <c r="E57" s="21">
        <v>4485.7</v>
      </c>
    </row>
    <row r="58" spans="1:5" ht="19.5" thickBot="1" x14ac:dyDescent="0.35">
      <c r="A58" s="26" t="s">
        <v>29</v>
      </c>
      <c r="B58" s="17">
        <v>8750002</v>
      </c>
      <c r="C58" s="19"/>
      <c r="D58" s="20"/>
      <c r="E58" s="16">
        <f>E59</f>
        <v>890.1</v>
      </c>
    </row>
    <row r="59" spans="1:5" ht="38.25" thickBot="1" x14ac:dyDescent="0.35">
      <c r="A59" s="26" t="s">
        <v>9</v>
      </c>
      <c r="B59" s="17">
        <v>8750002</v>
      </c>
      <c r="C59" s="17">
        <v>244</v>
      </c>
      <c r="D59" s="20"/>
      <c r="E59" s="21">
        <f>E60</f>
        <v>890.1</v>
      </c>
    </row>
    <row r="60" spans="1:5" ht="19.5" thickBot="1" x14ac:dyDescent="0.35">
      <c r="A60" s="26" t="s">
        <v>20</v>
      </c>
      <c r="B60" s="17">
        <v>8750002</v>
      </c>
      <c r="C60" s="17">
        <v>244</v>
      </c>
      <c r="D60" s="18" t="s">
        <v>108</v>
      </c>
      <c r="E60" s="21">
        <v>890.1</v>
      </c>
    </row>
    <row r="61" spans="1:5" ht="38.25" thickBot="1" x14ac:dyDescent="0.35">
      <c r="A61" s="26" t="s">
        <v>31</v>
      </c>
      <c r="B61" s="17">
        <v>8750003</v>
      </c>
      <c r="C61" s="17"/>
      <c r="D61" s="18"/>
      <c r="E61" s="16">
        <f>E62+E64</f>
        <v>6367.7999999999993</v>
      </c>
    </row>
    <row r="62" spans="1:5" ht="57" thickBot="1" x14ac:dyDescent="0.35">
      <c r="A62" s="26" t="s">
        <v>32</v>
      </c>
      <c r="B62" s="17">
        <v>8750003</v>
      </c>
      <c r="C62" s="17">
        <v>810</v>
      </c>
      <c r="D62" s="18"/>
      <c r="E62" s="16">
        <f>E63</f>
        <v>4803.7999999999993</v>
      </c>
    </row>
    <row r="63" spans="1:5" ht="19.5" thickBot="1" x14ac:dyDescent="0.35">
      <c r="A63" s="26" t="s">
        <v>33</v>
      </c>
      <c r="B63" s="17">
        <v>8750003</v>
      </c>
      <c r="C63" s="17">
        <v>810</v>
      </c>
      <c r="D63" s="18" t="s">
        <v>111</v>
      </c>
      <c r="E63" s="21">
        <f>1926.1+2877.7</f>
        <v>4803.7999999999993</v>
      </c>
    </row>
    <row r="64" spans="1:5" ht="19.5" thickBot="1" x14ac:dyDescent="0.35">
      <c r="A64" s="26" t="s">
        <v>34</v>
      </c>
      <c r="B64" s="17">
        <v>8750003</v>
      </c>
      <c r="C64" s="17">
        <v>853</v>
      </c>
      <c r="D64" s="18"/>
      <c r="E64" s="16">
        <f>E65</f>
        <v>1564</v>
      </c>
    </row>
    <row r="65" spans="1:5" ht="19.5" thickBot="1" x14ac:dyDescent="0.35">
      <c r="A65" s="26" t="s">
        <v>33</v>
      </c>
      <c r="B65" s="17">
        <v>8750003</v>
      </c>
      <c r="C65" s="17">
        <v>853</v>
      </c>
      <c r="D65" s="18" t="s">
        <v>111</v>
      </c>
      <c r="E65" s="21">
        <v>1564</v>
      </c>
    </row>
    <row r="66" spans="1:5" ht="19.5" thickBot="1" x14ac:dyDescent="0.35">
      <c r="A66" s="26" t="s">
        <v>30</v>
      </c>
      <c r="B66" s="17">
        <v>8750004</v>
      </c>
      <c r="C66" s="19"/>
      <c r="D66" s="20"/>
      <c r="E66" s="16">
        <f>E67</f>
        <v>700</v>
      </c>
    </row>
    <row r="67" spans="1:5" ht="38.25" thickBot="1" x14ac:dyDescent="0.35">
      <c r="A67" s="26" t="s">
        <v>9</v>
      </c>
      <c r="B67" s="17">
        <v>8750004</v>
      </c>
      <c r="C67" s="17">
        <v>244</v>
      </c>
      <c r="D67" s="18"/>
      <c r="E67" s="21">
        <f>E68</f>
        <v>700</v>
      </c>
    </row>
    <row r="68" spans="1:5" ht="19.5" thickBot="1" x14ac:dyDescent="0.35">
      <c r="A68" s="26" t="s">
        <v>16</v>
      </c>
      <c r="B68" s="17">
        <v>8750004</v>
      </c>
      <c r="C68" s="17">
        <v>244</v>
      </c>
      <c r="D68" s="18" t="s">
        <v>105</v>
      </c>
      <c r="E68" s="21">
        <v>700</v>
      </c>
    </row>
    <row r="69" spans="1:5" ht="94.5" thickBot="1" x14ac:dyDescent="0.35">
      <c r="A69" s="13" t="s">
        <v>35</v>
      </c>
      <c r="B69" s="17">
        <v>8800000</v>
      </c>
      <c r="C69" s="19"/>
      <c r="D69" s="20"/>
      <c r="E69" s="16">
        <f>E70+E73+E76</f>
        <v>836.9</v>
      </c>
    </row>
    <row r="70" spans="1:5" ht="38.25" thickBot="1" x14ac:dyDescent="0.35">
      <c r="A70" s="26" t="s">
        <v>36</v>
      </c>
      <c r="B70" s="17">
        <v>8800001</v>
      </c>
      <c r="C70" s="19"/>
      <c r="D70" s="20"/>
      <c r="E70" s="16">
        <f>E71</f>
        <v>250</v>
      </c>
    </row>
    <row r="71" spans="1:5" ht="38.25" thickBot="1" x14ac:dyDescent="0.35">
      <c r="A71" s="26" t="s">
        <v>9</v>
      </c>
      <c r="B71" s="17">
        <v>8800001</v>
      </c>
      <c r="C71" s="17">
        <v>244</v>
      </c>
      <c r="D71" s="20"/>
      <c r="E71" s="21">
        <f>E72</f>
        <v>250</v>
      </c>
    </row>
    <row r="72" spans="1:5" ht="57" thickBot="1" x14ac:dyDescent="0.35">
      <c r="A72" s="26" t="s">
        <v>37</v>
      </c>
      <c r="B72" s="17">
        <v>8800001</v>
      </c>
      <c r="C72" s="17">
        <v>244</v>
      </c>
      <c r="D72" s="18" t="s">
        <v>110</v>
      </c>
      <c r="E72" s="21">
        <v>250</v>
      </c>
    </row>
    <row r="73" spans="1:5" ht="19.5" thickBot="1" x14ac:dyDescent="0.35">
      <c r="A73" s="26" t="s">
        <v>38</v>
      </c>
      <c r="B73" s="17">
        <v>8800002</v>
      </c>
      <c r="C73" s="19"/>
      <c r="D73" s="20"/>
      <c r="E73" s="16">
        <f>E74</f>
        <v>20</v>
      </c>
    </row>
    <row r="74" spans="1:5" ht="38.25" thickBot="1" x14ac:dyDescent="0.35">
      <c r="A74" s="26" t="s">
        <v>9</v>
      </c>
      <c r="B74" s="17">
        <v>8800002</v>
      </c>
      <c r="C74" s="17">
        <v>244</v>
      </c>
      <c r="D74" s="20"/>
      <c r="E74" s="21">
        <f>E75</f>
        <v>20</v>
      </c>
    </row>
    <row r="75" spans="1:5" ht="57" thickBot="1" x14ac:dyDescent="0.35">
      <c r="A75" s="26" t="s">
        <v>37</v>
      </c>
      <c r="B75" s="17">
        <v>8800002</v>
      </c>
      <c r="C75" s="17">
        <v>244</v>
      </c>
      <c r="D75" s="18" t="s">
        <v>110</v>
      </c>
      <c r="E75" s="21">
        <v>20</v>
      </c>
    </row>
    <row r="76" spans="1:5" ht="38.25" thickBot="1" x14ac:dyDescent="0.35">
      <c r="A76" s="26" t="s">
        <v>39</v>
      </c>
      <c r="B76" s="17">
        <v>8800003</v>
      </c>
      <c r="C76" s="19"/>
      <c r="D76" s="20"/>
      <c r="E76" s="16">
        <f>E77</f>
        <v>566.9</v>
      </c>
    </row>
    <row r="77" spans="1:5" ht="38.25" thickBot="1" x14ac:dyDescent="0.35">
      <c r="A77" s="26" t="s">
        <v>9</v>
      </c>
      <c r="B77" s="17">
        <v>8800003</v>
      </c>
      <c r="C77" s="17">
        <v>244</v>
      </c>
      <c r="D77" s="20"/>
      <c r="E77" s="21">
        <v>566.9</v>
      </c>
    </row>
    <row r="78" spans="1:5" ht="57" thickBot="1" x14ac:dyDescent="0.35">
      <c r="A78" s="26" t="s">
        <v>37</v>
      </c>
      <c r="B78" s="17">
        <v>8800003</v>
      </c>
      <c r="C78" s="17">
        <v>244</v>
      </c>
      <c r="D78" s="18" t="s">
        <v>110</v>
      </c>
      <c r="E78" s="21">
        <v>1860</v>
      </c>
    </row>
    <row r="79" spans="1:5" ht="75.75" thickBot="1" x14ac:dyDescent="0.35">
      <c r="A79" s="13" t="s">
        <v>40</v>
      </c>
      <c r="B79" s="17">
        <v>8500000</v>
      </c>
      <c r="C79" s="19"/>
      <c r="D79" s="20"/>
      <c r="E79" s="16">
        <f>E80+E83+E89+E86</f>
        <v>5737.1</v>
      </c>
    </row>
    <row r="80" spans="1:5" ht="38.25" thickBot="1" x14ac:dyDescent="0.35">
      <c r="A80" s="26" t="s">
        <v>41</v>
      </c>
      <c r="B80" s="17">
        <v>8501012</v>
      </c>
      <c r="C80" s="19"/>
      <c r="D80" s="20"/>
      <c r="E80" s="16">
        <f>E81</f>
        <v>2184</v>
      </c>
    </row>
    <row r="81" spans="1:5" ht="38.25" thickBot="1" x14ac:dyDescent="0.35">
      <c r="A81" s="26" t="s">
        <v>9</v>
      </c>
      <c r="B81" s="17">
        <v>8501012</v>
      </c>
      <c r="C81" s="17">
        <v>244</v>
      </c>
      <c r="D81" s="20"/>
      <c r="E81" s="21">
        <f>E82</f>
        <v>2184</v>
      </c>
    </row>
    <row r="82" spans="1:5" ht="19.5" thickBot="1" x14ac:dyDescent="0.35">
      <c r="A82" s="26" t="s">
        <v>25</v>
      </c>
      <c r="B82" s="17">
        <v>8501012</v>
      </c>
      <c r="C82" s="17">
        <v>244</v>
      </c>
      <c r="D82" s="18" t="s">
        <v>109</v>
      </c>
      <c r="E82" s="21">
        <v>2184</v>
      </c>
    </row>
    <row r="83" spans="1:5" ht="19.5" thickBot="1" x14ac:dyDescent="0.35">
      <c r="A83" s="26" t="s">
        <v>42</v>
      </c>
      <c r="B83" s="17">
        <v>8501013</v>
      </c>
      <c r="C83" s="19"/>
      <c r="D83" s="20"/>
      <c r="E83" s="16">
        <f>E84</f>
        <v>1085.4000000000001</v>
      </c>
    </row>
    <row r="84" spans="1:5" ht="38.25" thickBot="1" x14ac:dyDescent="0.35">
      <c r="A84" s="26" t="s">
        <v>9</v>
      </c>
      <c r="B84" s="17">
        <v>8501013</v>
      </c>
      <c r="C84" s="17">
        <v>244</v>
      </c>
      <c r="D84" s="20"/>
      <c r="E84" s="21">
        <f>E85</f>
        <v>1085.4000000000001</v>
      </c>
    </row>
    <row r="85" spans="1:5" ht="19.5" thickBot="1" x14ac:dyDescent="0.35">
      <c r="A85" s="26" t="s">
        <v>25</v>
      </c>
      <c r="B85" s="17">
        <v>8501013</v>
      </c>
      <c r="C85" s="17">
        <v>244</v>
      </c>
      <c r="D85" s="18" t="s">
        <v>109</v>
      </c>
      <c r="E85" s="21">
        <v>1085.4000000000001</v>
      </c>
    </row>
    <row r="86" spans="1:5" ht="57" thickBot="1" x14ac:dyDescent="0.35">
      <c r="A86" s="26" t="s">
        <v>116</v>
      </c>
      <c r="B86" s="17">
        <v>8501015</v>
      </c>
      <c r="C86" s="17"/>
      <c r="D86" s="18"/>
      <c r="E86" s="16">
        <f>E87</f>
        <v>51</v>
      </c>
    </row>
    <row r="87" spans="1:5" ht="38.25" thickBot="1" x14ac:dyDescent="0.35">
      <c r="A87" s="26" t="s">
        <v>9</v>
      </c>
      <c r="B87" s="17">
        <v>8501015</v>
      </c>
      <c r="C87" s="17">
        <v>244</v>
      </c>
      <c r="D87" s="18"/>
      <c r="E87" s="21">
        <f>E88</f>
        <v>51</v>
      </c>
    </row>
    <row r="88" spans="1:5" ht="19.5" thickBot="1" x14ac:dyDescent="0.35">
      <c r="A88" s="26" t="s">
        <v>25</v>
      </c>
      <c r="B88" s="17">
        <v>8501015</v>
      </c>
      <c r="C88" s="17">
        <v>244</v>
      </c>
      <c r="D88" s="18" t="s">
        <v>109</v>
      </c>
      <c r="E88" s="21">
        <v>51</v>
      </c>
    </row>
    <row r="89" spans="1:5" ht="19.5" thickBot="1" x14ac:dyDescent="0.35">
      <c r="A89" s="26" t="s">
        <v>43</v>
      </c>
      <c r="B89" s="17">
        <v>8501014</v>
      </c>
      <c r="C89" s="19"/>
      <c r="D89" s="20"/>
      <c r="E89" s="16">
        <f>E90</f>
        <v>2416.6999999999998</v>
      </c>
    </row>
    <row r="90" spans="1:5" ht="38.25" thickBot="1" x14ac:dyDescent="0.35">
      <c r="A90" s="26" t="s">
        <v>9</v>
      </c>
      <c r="B90" s="17">
        <v>8501014</v>
      </c>
      <c r="C90" s="17">
        <v>244</v>
      </c>
      <c r="D90" s="20"/>
      <c r="E90" s="21">
        <f>E91+E92+E93</f>
        <v>2416.6999999999998</v>
      </c>
    </row>
    <row r="91" spans="1:5" ht="19.5" thickBot="1" x14ac:dyDescent="0.35">
      <c r="A91" s="26" t="s">
        <v>44</v>
      </c>
      <c r="B91" s="17">
        <v>8501014</v>
      </c>
      <c r="C91" s="17">
        <v>244</v>
      </c>
      <c r="D91" s="18" t="s">
        <v>101</v>
      </c>
      <c r="E91" s="21">
        <v>815.5</v>
      </c>
    </row>
    <row r="92" spans="1:5" ht="19.5" thickBot="1" x14ac:dyDescent="0.35">
      <c r="A92" s="26" t="s">
        <v>16</v>
      </c>
      <c r="B92" s="17">
        <v>8501014</v>
      </c>
      <c r="C92" s="17">
        <v>244</v>
      </c>
      <c r="D92" s="18" t="s">
        <v>105</v>
      </c>
      <c r="E92" s="21">
        <v>1101.2</v>
      </c>
    </row>
    <row r="93" spans="1:5" ht="19.5" thickBot="1" x14ac:dyDescent="0.35">
      <c r="A93" s="26" t="s">
        <v>20</v>
      </c>
      <c r="B93" s="17">
        <v>8501014</v>
      </c>
      <c r="C93" s="17">
        <v>244</v>
      </c>
      <c r="D93" s="18" t="s">
        <v>108</v>
      </c>
      <c r="E93" s="21">
        <v>500</v>
      </c>
    </row>
    <row r="94" spans="1:5" ht="38.25" thickBot="1" x14ac:dyDescent="0.35">
      <c r="A94" s="13" t="s">
        <v>45</v>
      </c>
      <c r="B94" s="17">
        <v>8600000</v>
      </c>
      <c r="C94" s="19"/>
      <c r="D94" s="20"/>
      <c r="E94" s="16">
        <f>E95+E101+E110+E113+E116+E119+E124+E127+E130+E133+E136+E104+E107</f>
        <v>30686.100000000002</v>
      </c>
    </row>
    <row r="95" spans="1:5" ht="38.25" thickBot="1" x14ac:dyDescent="0.35">
      <c r="A95" s="26" t="s">
        <v>46</v>
      </c>
      <c r="B95" s="17">
        <v>8601600</v>
      </c>
      <c r="C95" s="19"/>
      <c r="D95" s="20"/>
      <c r="E95" s="16">
        <f>E96</f>
        <v>20837</v>
      </c>
    </row>
    <row r="96" spans="1:5" ht="19.5" thickBot="1" x14ac:dyDescent="0.35">
      <c r="A96" s="26" t="s">
        <v>47</v>
      </c>
      <c r="B96" s="17">
        <v>8601600</v>
      </c>
      <c r="C96" s="19"/>
      <c r="D96" s="18" t="s">
        <v>107</v>
      </c>
      <c r="E96" s="21">
        <f>E97+E98+E99+E100</f>
        <v>20837</v>
      </c>
    </row>
    <row r="97" spans="1:5" ht="38.25" thickBot="1" x14ac:dyDescent="0.35">
      <c r="A97" s="26" t="s">
        <v>48</v>
      </c>
      <c r="B97" s="17">
        <v>8601600</v>
      </c>
      <c r="C97" s="17">
        <v>111</v>
      </c>
      <c r="D97" s="18" t="s">
        <v>107</v>
      </c>
      <c r="E97" s="21">
        <f>13605.3+942.5</f>
        <v>14547.8</v>
      </c>
    </row>
    <row r="98" spans="1:5" ht="38.25" thickBot="1" x14ac:dyDescent="0.35">
      <c r="A98" s="26" t="s">
        <v>49</v>
      </c>
      <c r="B98" s="17">
        <v>8601600</v>
      </c>
      <c r="C98" s="17">
        <v>112</v>
      </c>
      <c r="D98" s="18" t="s">
        <v>107</v>
      </c>
      <c r="E98" s="21">
        <f>1000-942.5</f>
        <v>57.5</v>
      </c>
    </row>
    <row r="99" spans="1:5" ht="38.25" thickBot="1" x14ac:dyDescent="0.35">
      <c r="A99" s="26" t="s">
        <v>50</v>
      </c>
      <c r="B99" s="17">
        <v>8601600</v>
      </c>
      <c r="C99" s="17">
        <v>242</v>
      </c>
      <c r="D99" s="18" t="s">
        <v>107</v>
      </c>
      <c r="E99" s="21">
        <v>237.5</v>
      </c>
    </row>
    <row r="100" spans="1:5" ht="38.25" thickBot="1" x14ac:dyDescent="0.35">
      <c r="A100" s="26" t="s">
        <v>9</v>
      </c>
      <c r="B100" s="17">
        <v>8601600</v>
      </c>
      <c r="C100" s="17">
        <v>244</v>
      </c>
      <c r="D100" s="18" t="s">
        <v>107</v>
      </c>
      <c r="E100" s="21">
        <v>5994.2</v>
      </c>
    </row>
    <row r="101" spans="1:5" ht="132" thickBot="1" x14ac:dyDescent="0.35">
      <c r="A101" s="26" t="s">
        <v>51</v>
      </c>
      <c r="B101" s="17">
        <v>8600600</v>
      </c>
      <c r="C101" s="19"/>
      <c r="D101" s="20"/>
      <c r="E101" s="16">
        <f>E102</f>
        <v>620</v>
      </c>
    </row>
    <row r="102" spans="1:5" ht="19.5" thickBot="1" x14ac:dyDescent="0.35">
      <c r="A102" s="26" t="s">
        <v>52</v>
      </c>
      <c r="B102" s="17">
        <v>8600600</v>
      </c>
      <c r="C102" s="17">
        <v>540</v>
      </c>
      <c r="D102" s="20"/>
      <c r="E102" s="21">
        <f>E103</f>
        <v>620</v>
      </c>
    </row>
    <row r="103" spans="1:5" ht="19.5" thickBot="1" x14ac:dyDescent="0.35">
      <c r="A103" s="26" t="s">
        <v>47</v>
      </c>
      <c r="B103" s="17">
        <v>8600600</v>
      </c>
      <c r="C103" s="17">
        <v>540</v>
      </c>
      <c r="D103" s="18" t="s">
        <v>107</v>
      </c>
      <c r="E103" s="21">
        <v>620</v>
      </c>
    </row>
    <row r="104" spans="1:5" ht="57" thickBot="1" x14ac:dyDescent="0.35">
      <c r="A104" s="26" t="s">
        <v>118</v>
      </c>
      <c r="B104" s="17">
        <v>8600016</v>
      </c>
      <c r="C104" s="17"/>
      <c r="D104" s="18"/>
      <c r="E104" s="16">
        <f>E105</f>
        <v>3569</v>
      </c>
    </row>
    <row r="105" spans="1:5" ht="38.25" thickBot="1" x14ac:dyDescent="0.35">
      <c r="A105" s="26" t="s">
        <v>119</v>
      </c>
      <c r="B105" s="17">
        <v>8600016</v>
      </c>
      <c r="C105" s="17">
        <v>243</v>
      </c>
      <c r="D105" s="18"/>
      <c r="E105" s="21">
        <f>E106</f>
        <v>3569</v>
      </c>
    </row>
    <row r="106" spans="1:5" ht="19.5" thickBot="1" x14ac:dyDescent="0.35">
      <c r="A106" s="26" t="s">
        <v>47</v>
      </c>
      <c r="B106" s="17">
        <v>8600016</v>
      </c>
      <c r="C106" s="17">
        <v>243</v>
      </c>
      <c r="D106" s="18" t="s">
        <v>107</v>
      </c>
      <c r="E106" s="21">
        <v>3569</v>
      </c>
    </row>
    <row r="107" spans="1:5" ht="57" thickBot="1" x14ac:dyDescent="0.35">
      <c r="A107" s="26" t="s">
        <v>117</v>
      </c>
      <c r="B107" s="17">
        <v>8600013</v>
      </c>
      <c r="C107" s="17"/>
      <c r="D107" s="18"/>
      <c r="E107" s="16">
        <f>E108</f>
        <v>500</v>
      </c>
    </row>
    <row r="108" spans="1:5" ht="38.25" thickBot="1" x14ac:dyDescent="0.35">
      <c r="A108" s="26" t="s">
        <v>9</v>
      </c>
      <c r="B108" s="17">
        <v>8600013</v>
      </c>
      <c r="C108" s="17">
        <v>244</v>
      </c>
      <c r="D108" s="18"/>
      <c r="E108" s="21">
        <f>E109</f>
        <v>500</v>
      </c>
    </row>
    <row r="109" spans="1:5" ht="19.5" thickBot="1" x14ac:dyDescent="0.35">
      <c r="A109" s="26" t="s">
        <v>47</v>
      </c>
      <c r="B109" s="17">
        <v>8600013</v>
      </c>
      <c r="C109" s="17">
        <v>244</v>
      </c>
      <c r="D109" s="18" t="s">
        <v>107</v>
      </c>
      <c r="E109" s="21">
        <v>500</v>
      </c>
    </row>
    <row r="110" spans="1:5" ht="38.25" thickBot="1" x14ac:dyDescent="0.35">
      <c r="A110" s="26" t="s">
        <v>53</v>
      </c>
      <c r="B110" s="17">
        <v>8601035</v>
      </c>
      <c r="C110" s="19"/>
      <c r="D110" s="20"/>
      <c r="E110" s="16">
        <f>E111</f>
        <v>310</v>
      </c>
    </row>
    <row r="111" spans="1:5" ht="38.25" thickBot="1" x14ac:dyDescent="0.35">
      <c r="A111" s="26" t="s">
        <v>54</v>
      </c>
      <c r="B111" s="17">
        <v>8601035</v>
      </c>
      <c r="C111" s="17">
        <v>321</v>
      </c>
      <c r="D111" s="20"/>
      <c r="E111" s="21">
        <f>E112</f>
        <v>310</v>
      </c>
    </row>
    <row r="112" spans="1:5" ht="19.5" thickBot="1" x14ac:dyDescent="0.35">
      <c r="A112" s="26" t="s">
        <v>55</v>
      </c>
      <c r="B112" s="17">
        <v>8601035</v>
      </c>
      <c r="C112" s="17">
        <v>321</v>
      </c>
      <c r="D112" s="18">
        <v>1003</v>
      </c>
      <c r="E112" s="21">
        <v>310</v>
      </c>
    </row>
    <row r="113" spans="1:5" ht="19.5" thickBot="1" x14ac:dyDescent="0.35">
      <c r="A113" s="26" t="s">
        <v>56</v>
      </c>
      <c r="B113" s="17">
        <v>8600004</v>
      </c>
      <c r="C113" s="19"/>
      <c r="D113" s="20"/>
      <c r="E113" s="16">
        <f>E114</f>
        <v>200</v>
      </c>
    </row>
    <row r="114" spans="1:5" ht="38.25" thickBot="1" x14ac:dyDescent="0.35">
      <c r="A114" s="26" t="s">
        <v>9</v>
      </c>
      <c r="B114" s="17">
        <v>8600004</v>
      </c>
      <c r="C114" s="17">
        <v>244</v>
      </c>
      <c r="D114" s="20"/>
      <c r="E114" s="21">
        <f>E115</f>
        <v>200</v>
      </c>
    </row>
    <row r="115" spans="1:5" ht="19.5" thickBot="1" x14ac:dyDescent="0.35">
      <c r="A115" s="26" t="s">
        <v>44</v>
      </c>
      <c r="B115" s="17">
        <v>8600004</v>
      </c>
      <c r="C115" s="17">
        <v>244</v>
      </c>
      <c r="D115" s="18" t="s">
        <v>101</v>
      </c>
      <c r="E115" s="21">
        <v>200</v>
      </c>
    </row>
    <row r="116" spans="1:5" ht="19.5" thickBot="1" x14ac:dyDescent="0.35">
      <c r="A116" s="26" t="s">
        <v>57</v>
      </c>
      <c r="B116" s="17">
        <v>8600005</v>
      </c>
      <c r="C116" s="19"/>
      <c r="D116" s="20"/>
      <c r="E116" s="16">
        <f>E117</f>
        <v>298</v>
      </c>
    </row>
    <row r="117" spans="1:5" ht="38.25" thickBot="1" x14ac:dyDescent="0.35">
      <c r="A117" s="26" t="s">
        <v>9</v>
      </c>
      <c r="B117" s="17">
        <v>8600005</v>
      </c>
      <c r="C117" s="17">
        <v>244</v>
      </c>
      <c r="D117" s="20"/>
      <c r="E117" s="21">
        <f>E118</f>
        <v>298</v>
      </c>
    </row>
    <row r="118" spans="1:5" ht="19.5" thickBot="1" x14ac:dyDescent="0.35">
      <c r="A118" s="26" t="s">
        <v>44</v>
      </c>
      <c r="B118" s="17">
        <v>8600005</v>
      </c>
      <c r="C118" s="17">
        <v>244</v>
      </c>
      <c r="D118" s="18" t="s">
        <v>101</v>
      </c>
      <c r="E118" s="21">
        <v>298</v>
      </c>
    </row>
    <row r="119" spans="1:5" ht="38.25" thickBot="1" x14ac:dyDescent="0.35">
      <c r="A119" s="26" t="s">
        <v>58</v>
      </c>
      <c r="B119" s="17">
        <v>8601707</v>
      </c>
      <c r="C119" s="19"/>
      <c r="D119" s="20"/>
      <c r="E119" s="16">
        <f>E120+E122</f>
        <v>372.9</v>
      </c>
    </row>
    <row r="120" spans="1:5" ht="38.25" thickBot="1" x14ac:dyDescent="0.35">
      <c r="A120" s="26" t="s">
        <v>9</v>
      </c>
      <c r="B120" s="17">
        <v>8601707</v>
      </c>
      <c r="C120" s="17">
        <v>244</v>
      </c>
      <c r="D120" s="20"/>
      <c r="E120" s="16">
        <f>E121</f>
        <v>186.9</v>
      </c>
    </row>
    <row r="121" spans="1:5" ht="19.5" thickBot="1" x14ac:dyDescent="0.35">
      <c r="A121" s="26" t="s">
        <v>59</v>
      </c>
      <c r="B121" s="17">
        <v>8601707</v>
      </c>
      <c r="C121" s="17">
        <v>244</v>
      </c>
      <c r="D121" s="18" t="s">
        <v>106</v>
      </c>
      <c r="E121" s="21">
        <v>186.9</v>
      </c>
    </row>
    <row r="122" spans="1:5" ht="57" thickBot="1" x14ac:dyDescent="0.35">
      <c r="A122" s="26" t="s">
        <v>60</v>
      </c>
      <c r="B122" s="17">
        <v>8601707</v>
      </c>
      <c r="C122" s="17">
        <v>122</v>
      </c>
      <c r="D122" s="20"/>
      <c r="E122" s="16">
        <f>E123</f>
        <v>186</v>
      </c>
    </row>
    <row r="123" spans="1:5" ht="19.5" thickBot="1" x14ac:dyDescent="0.35">
      <c r="A123" s="26" t="s">
        <v>59</v>
      </c>
      <c r="B123" s="17">
        <v>8601707</v>
      </c>
      <c r="C123" s="17">
        <v>122</v>
      </c>
      <c r="D123" s="18" t="s">
        <v>106</v>
      </c>
      <c r="E123" s="21">
        <v>186</v>
      </c>
    </row>
    <row r="124" spans="1:5" ht="38.25" thickBot="1" x14ac:dyDescent="0.35">
      <c r="A124" s="26" t="s">
        <v>61</v>
      </c>
      <c r="B124" s="17">
        <v>8600006</v>
      </c>
      <c r="C124" s="19"/>
      <c r="D124" s="20"/>
      <c r="E124" s="16">
        <f>E125</f>
        <v>80</v>
      </c>
    </row>
    <row r="125" spans="1:5" ht="38.25" thickBot="1" x14ac:dyDescent="0.35">
      <c r="A125" s="26" t="s">
        <v>9</v>
      </c>
      <c r="B125" s="17">
        <v>8600006</v>
      </c>
      <c r="C125" s="17">
        <v>244</v>
      </c>
      <c r="D125" s="20"/>
      <c r="E125" s="21">
        <v>80</v>
      </c>
    </row>
    <row r="126" spans="1:5" ht="19.5" thickBot="1" x14ac:dyDescent="0.35">
      <c r="A126" s="26" t="s">
        <v>44</v>
      </c>
      <c r="B126" s="17">
        <v>8600006</v>
      </c>
      <c r="C126" s="17">
        <v>244</v>
      </c>
      <c r="D126" s="18" t="s">
        <v>101</v>
      </c>
      <c r="E126" s="21">
        <v>80</v>
      </c>
    </row>
    <row r="127" spans="1:5" ht="38.25" thickBot="1" x14ac:dyDescent="0.35">
      <c r="A127" s="26" t="s">
        <v>62</v>
      </c>
      <c r="B127" s="17">
        <v>8600007</v>
      </c>
      <c r="C127" s="19"/>
      <c r="D127" s="20"/>
      <c r="E127" s="16">
        <f>E128</f>
        <v>89.5</v>
      </c>
    </row>
    <row r="128" spans="1:5" ht="38.25" thickBot="1" x14ac:dyDescent="0.35">
      <c r="A128" s="26" t="s">
        <v>9</v>
      </c>
      <c r="B128" s="17">
        <v>8600007</v>
      </c>
      <c r="C128" s="17">
        <v>244</v>
      </c>
      <c r="D128" s="20"/>
      <c r="E128" s="21">
        <f>E129</f>
        <v>89.5</v>
      </c>
    </row>
    <row r="129" spans="1:6" ht="19.5" thickBot="1" x14ac:dyDescent="0.35">
      <c r="A129" s="26" t="s">
        <v>44</v>
      </c>
      <c r="B129" s="17">
        <v>8600007</v>
      </c>
      <c r="C129" s="17">
        <v>244</v>
      </c>
      <c r="D129" s="18" t="s">
        <v>101</v>
      </c>
      <c r="E129" s="21">
        <v>89.5</v>
      </c>
    </row>
    <row r="130" spans="1:6" ht="38.25" thickBot="1" x14ac:dyDescent="0.35">
      <c r="A130" s="26" t="s">
        <v>63</v>
      </c>
      <c r="B130" s="17">
        <v>8601136</v>
      </c>
      <c r="C130" s="19"/>
      <c r="D130" s="20"/>
      <c r="E130" s="16">
        <f>E131</f>
        <v>128.4</v>
      </c>
    </row>
    <row r="131" spans="1:6" ht="38.25" thickBot="1" x14ac:dyDescent="0.35">
      <c r="A131" s="26" t="s">
        <v>9</v>
      </c>
      <c r="B131" s="17">
        <v>8601136</v>
      </c>
      <c r="C131" s="17">
        <v>244</v>
      </c>
      <c r="D131" s="20"/>
      <c r="E131" s="21">
        <v>128.4</v>
      </c>
    </row>
    <row r="132" spans="1:6" ht="19.5" thickBot="1" x14ac:dyDescent="0.35">
      <c r="A132" s="22" t="s">
        <v>64</v>
      </c>
      <c r="B132" s="17">
        <v>8601136</v>
      </c>
      <c r="C132" s="17">
        <v>244</v>
      </c>
      <c r="D132" s="18">
        <v>1105</v>
      </c>
      <c r="E132" s="21">
        <v>128.4</v>
      </c>
    </row>
    <row r="133" spans="1:6" ht="38.25" thickBot="1" x14ac:dyDescent="0.35">
      <c r="A133" s="22" t="s">
        <v>65</v>
      </c>
      <c r="B133" s="17">
        <v>8600602</v>
      </c>
      <c r="C133" s="19"/>
      <c r="D133" s="20"/>
      <c r="E133" s="16">
        <f>E134</f>
        <v>2000</v>
      </c>
    </row>
    <row r="134" spans="1:6" ht="57" thickBot="1" x14ac:dyDescent="0.35">
      <c r="A134" s="22" t="s">
        <v>32</v>
      </c>
      <c r="B134" s="17">
        <v>8600602</v>
      </c>
      <c r="C134" s="17">
        <v>810</v>
      </c>
      <c r="D134" s="20"/>
      <c r="E134" s="21">
        <f>E135</f>
        <v>2000</v>
      </c>
    </row>
    <row r="135" spans="1:6" ht="19.5" thickBot="1" x14ac:dyDescent="0.35">
      <c r="A135" s="22" t="s">
        <v>16</v>
      </c>
      <c r="B135" s="17">
        <v>8600602</v>
      </c>
      <c r="C135" s="17">
        <v>810</v>
      </c>
      <c r="D135" s="18" t="s">
        <v>105</v>
      </c>
      <c r="E135" s="21">
        <v>2000</v>
      </c>
    </row>
    <row r="136" spans="1:6" ht="57" thickBot="1" x14ac:dyDescent="0.35">
      <c r="A136" s="22" t="s">
        <v>66</v>
      </c>
      <c r="B136" s="17">
        <v>8601034</v>
      </c>
      <c r="C136" s="19"/>
      <c r="D136" s="20"/>
      <c r="E136" s="16">
        <f>E137</f>
        <v>1681.3</v>
      </c>
    </row>
    <row r="137" spans="1:6" ht="38.25" thickBot="1" x14ac:dyDescent="0.35">
      <c r="A137" s="22" t="s">
        <v>113</v>
      </c>
      <c r="B137" s="17">
        <v>8601034</v>
      </c>
      <c r="C137" s="17">
        <v>312</v>
      </c>
      <c r="D137" s="20"/>
      <c r="E137" s="21">
        <f>E138+E139</f>
        <v>1681.3</v>
      </c>
    </row>
    <row r="138" spans="1:6" ht="19.5" thickBot="1" x14ac:dyDescent="0.35">
      <c r="A138" s="22" t="s">
        <v>67</v>
      </c>
      <c r="B138" s="17">
        <v>8601034</v>
      </c>
      <c r="C138" s="17">
        <v>312</v>
      </c>
      <c r="D138" s="18">
        <v>1001</v>
      </c>
      <c r="E138" s="21">
        <v>1447.8</v>
      </c>
    </row>
    <row r="139" spans="1:6" ht="19.5" thickBot="1" x14ac:dyDescent="0.35">
      <c r="A139" s="22" t="s">
        <v>67</v>
      </c>
      <c r="B139" s="17">
        <v>8601034</v>
      </c>
      <c r="C139" s="17">
        <v>321</v>
      </c>
      <c r="D139" s="18">
        <v>1001</v>
      </c>
      <c r="E139" s="21">
        <v>233.5</v>
      </c>
    </row>
    <row r="140" spans="1:6" ht="19.5" thickBot="1" x14ac:dyDescent="0.35">
      <c r="A140" s="23" t="s">
        <v>68</v>
      </c>
      <c r="B140" s="17">
        <v>8200000</v>
      </c>
      <c r="C140" s="19"/>
      <c r="D140" s="20"/>
      <c r="E140" s="21">
        <f>E141+E145+E157+E161+E164+E175+E178+E182+E190</f>
        <v>27535.4</v>
      </c>
      <c r="F140" s="4"/>
    </row>
    <row r="141" spans="1:6" ht="38.25" thickBot="1" x14ac:dyDescent="0.35">
      <c r="A141" s="22" t="s">
        <v>69</v>
      </c>
      <c r="B141" s="17">
        <v>8230000</v>
      </c>
      <c r="C141" s="19"/>
      <c r="D141" s="20"/>
      <c r="E141" s="16">
        <f>E142</f>
        <v>2022</v>
      </c>
    </row>
    <row r="142" spans="1:6" ht="57" thickBot="1" x14ac:dyDescent="0.35">
      <c r="A142" s="22" t="s">
        <v>70</v>
      </c>
      <c r="B142" s="17">
        <v>8230014</v>
      </c>
      <c r="C142" s="19"/>
      <c r="D142" s="20"/>
      <c r="E142" s="21">
        <f>E143</f>
        <v>2022</v>
      </c>
    </row>
    <row r="143" spans="1:6" ht="57" thickBot="1" x14ac:dyDescent="0.35">
      <c r="A143" s="22" t="s">
        <v>71</v>
      </c>
      <c r="B143" s="17">
        <v>8230014</v>
      </c>
      <c r="C143" s="17">
        <v>121</v>
      </c>
      <c r="D143" s="20"/>
      <c r="E143" s="21">
        <f>E144</f>
        <v>2022</v>
      </c>
    </row>
    <row r="144" spans="1:6" ht="75.75" thickBot="1" x14ac:dyDescent="0.35">
      <c r="A144" s="22" t="s">
        <v>72</v>
      </c>
      <c r="B144" s="17">
        <v>8230014</v>
      </c>
      <c r="C144" s="17">
        <v>121</v>
      </c>
      <c r="D144" s="18" t="s">
        <v>104</v>
      </c>
      <c r="E144" s="21">
        <v>2022</v>
      </c>
    </row>
    <row r="145" spans="1:5" ht="38.25" thickBot="1" x14ac:dyDescent="0.35">
      <c r="A145" s="22" t="s">
        <v>73</v>
      </c>
      <c r="B145" s="17">
        <v>8240000</v>
      </c>
      <c r="C145" s="19"/>
      <c r="D145" s="20"/>
      <c r="E145" s="16">
        <f>E146+E149+E154+E171</f>
        <v>11184.2</v>
      </c>
    </row>
    <row r="146" spans="1:5" ht="57" thickBot="1" x14ac:dyDescent="0.35">
      <c r="A146" s="22" t="s">
        <v>74</v>
      </c>
      <c r="B146" s="17">
        <v>8240014</v>
      </c>
      <c r="C146" s="19"/>
      <c r="D146" s="20"/>
      <c r="E146" s="21">
        <f>E147</f>
        <v>9123</v>
      </c>
    </row>
    <row r="147" spans="1:5" ht="57" thickBot="1" x14ac:dyDescent="0.35">
      <c r="A147" s="22" t="s">
        <v>71</v>
      </c>
      <c r="B147" s="17">
        <v>8240014</v>
      </c>
      <c r="C147" s="17">
        <v>121</v>
      </c>
      <c r="D147" s="20"/>
      <c r="E147" s="21">
        <f>E148</f>
        <v>9123</v>
      </c>
    </row>
    <row r="148" spans="1:5" ht="75.75" thickBot="1" x14ac:dyDescent="0.35">
      <c r="A148" s="22" t="s">
        <v>72</v>
      </c>
      <c r="B148" s="17">
        <v>8240014</v>
      </c>
      <c r="C148" s="17">
        <v>121</v>
      </c>
      <c r="D148" s="18" t="s">
        <v>104</v>
      </c>
      <c r="E148" s="21">
        <v>9123</v>
      </c>
    </row>
    <row r="149" spans="1:5" ht="57" thickBot="1" x14ac:dyDescent="0.35">
      <c r="A149" s="22" t="s">
        <v>75</v>
      </c>
      <c r="B149" s="17">
        <v>8240015</v>
      </c>
      <c r="C149" s="19"/>
      <c r="D149" s="20"/>
      <c r="E149" s="16">
        <f>E150+E152</f>
        <v>1537.1000000000001</v>
      </c>
    </row>
    <row r="150" spans="1:5" ht="38.25" thickBot="1" x14ac:dyDescent="0.35">
      <c r="A150" s="22" t="s">
        <v>50</v>
      </c>
      <c r="B150" s="17">
        <v>8240015</v>
      </c>
      <c r="C150" s="17">
        <v>242</v>
      </c>
      <c r="D150" s="20"/>
      <c r="E150" s="21">
        <v>86.4</v>
      </c>
    </row>
    <row r="151" spans="1:5" ht="75.75" thickBot="1" x14ac:dyDescent="0.35">
      <c r="A151" s="22" t="s">
        <v>72</v>
      </c>
      <c r="B151" s="17">
        <v>8240015</v>
      </c>
      <c r="C151" s="17">
        <v>242</v>
      </c>
      <c r="D151" s="18" t="s">
        <v>104</v>
      </c>
      <c r="E151" s="21">
        <v>86.4</v>
      </c>
    </row>
    <row r="152" spans="1:5" ht="38.25" thickBot="1" x14ac:dyDescent="0.35">
      <c r="A152" s="22" t="s">
        <v>9</v>
      </c>
      <c r="B152" s="17">
        <v>8240015</v>
      </c>
      <c r="C152" s="17">
        <v>244</v>
      </c>
      <c r="D152" s="20"/>
      <c r="E152" s="21">
        <f>E153</f>
        <v>1450.7</v>
      </c>
    </row>
    <row r="153" spans="1:5" ht="75.75" thickBot="1" x14ac:dyDescent="0.35">
      <c r="A153" s="22" t="s">
        <v>72</v>
      </c>
      <c r="B153" s="17">
        <v>8240015</v>
      </c>
      <c r="C153" s="17">
        <v>244</v>
      </c>
      <c r="D153" s="18" t="s">
        <v>104</v>
      </c>
      <c r="E153" s="21">
        <v>1450.7</v>
      </c>
    </row>
    <row r="154" spans="1:5" ht="113.25" thickBot="1" x14ac:dyDescent="0.35">
      <c r="A154" s="22" t="s">
        <v>76</v>
      </c>
      <c r="B154" s="17">
        <v>8240600</v>
      </c>
      <c r="C154" s="19"/>
      <c r="D154" s="20"/>
      <c r="E154" s="16">
        <f>E155</f>
        <v>522.1</v>
      </c>
    </row>
    <row r="155" spans="1:5" ht="19.5" thickBot="1" x14ac:dyDescent="0.35">
      <c r="A155" s="22" t="s">
        <v>52</v>
      </c>
      <c r="B155" s="17">
        <v>8240600</v>
      </c>
      <c r="C155" s="17">
        <v>540</v>
      </c>
      <c r="D155" s="20"/>
      <c r="E155" s="21">
        <f>E156</f>
        <v>522.1</v>
      </c>
    </row>
    <row r="156" spans="1:5" ht="75.75" thickBot="1" x14ac:dyDescent="0.35">
      <c r="A156" s="22" t="s">
        <v>72</v>
      </c>
      <c r="B156" s="17">
        <v>8240600</v>
      </c>
      <c r="C156" s="17">
        <v>540</v>
      </c>
      <c r="D156" s="18" t="s">
        <v>104</v>
      </c>
      <c r="E156" s="21">
        <v>522.1</v>
      </c>
    </row>
    <row r="157" spans="1:5" ht="19.5" thickBot="1" x14ac:dyDescent="0.35">
      <c r="A157" s="22" t="s">
        <v>79</v>
      </c>
      <c r="B157" s="17">
        <v>8250000</v>
      </c>
      <c r="C157" s="19"/>
      <c r="D157" s="20"/>
      <c r="E157" s="16">
        <f>E158</f>
        <v>50</v>
      </c>
    </row>
    <row r="158" spans="1:5" ht="19.5" thickBot="1" x14ac:dyDescent="0.35">
      <c r="A158" s="22" t="s">
        <v>80</v>
      </c>
      <c r="B158" s="17">
        <v>8250001</v>
      </c>
      <c r="C158" s="19"/>
      <c r="D158" s="20"/>
      <c r="E158" s="21">
        <f>E159</f>
        <v>50</v>
      </c>
    </row>
    <row r="159" spans="1:5" ht="38.25" thickBot="1" x14ac:dyDescent="0.35">
      <c r="A159" s="22" t="s">
        <v>9</v>
      </c>
      <c r="B159" s="17">
        <v>8250001</v>
      </c>
      <c r="C159" s="17">
        <v>244</v>
      </c>
      <c r="D159" s="20"/>
      <c r="E159" s="21">
        <f>E160</f>
        <v>50</v>
      </c>
    </row>
    <row r="160" spans="1:5" ht="19.5" thickBot="1" x14ac:dyDescent="0.35">
      <c r="A160" s="22" t="s">
        <v>81</v>
      </c>
      <c r="B160" s="17">
        <v>8250001</v>
      </c>
      <c r="C160" s="17">
        <v>244</v>
      </c>
      <c r="D160" s="18" t="s">
        <v>103</v>
      </c>
      <c r="E160" s="21">
        <v>50</v>
      </c>
    </row>
    <row r="161" spans="1:5" ht="94.5" thickBot="1" x14ac:dyDescent="0.35">
      <c r="A161" s="22" t="s">
        <v>82</v>
      </c>
      <c r="B161" s="17">
        <v>8260002</v>
      </c>
      <c r="C161" s="19"/>
      <c r="D161" s="20"/>
      <c r="E161" s="16">
        <f>E162</f>
        <v>2269.4</v>
      </c>
    </row>
    <row r="162" spans="1:5" ht="19.5" thickBot="1" x14ac:dyDescent="0.35">
      <c r="A162" s="22" t="s">
        <v>83</v>
      </c>
      <c r="B162" s="17">
        <v>8260002</v>
      </c>
      <c r="C162" s="17">
        <v>870</v>
      </c>
      <c r="D162" s="20"/>
      <c r="E162" s="21">
        <f>E163</f>
        <v>2269.4</v>
      </c>
    </row>
    <row r="163" spans="1:5" ht="19.5" thickBot="1" x14ac:dyDescent="0.35">
      <c r="A163" s="22" t="s">
        <v>84</v>
      </c>
      <c r="B163" s="17">
        <v>8260002</v>
      </c>
      <c r="C163" s="17">
        <v>870</v>
      </c>
      <c r="D163" s="18" t="s">
        <v>102</v>
      </c>
      <c r="E163" s="21">
        <v>2269.4</v>
      </c>
    </row>
    <row r="164" spans="1:5" ht="19.5" thickBot="1" x14ac:dyDescent="0.35">
      <c r="A164" s="22" t="s">
        <v>85</v>
      </c>
      <c r="B164" s="17">
        <v>8220000</v>
      </c>
      <c r="C164" s="19"/>
      <c r="D164" s="20"/>
      <c r="E164" s="16">
        <f>E165+E168</f>
        <v>1428.6</v>
      </c>
    </row>
    <row r="165" spans="1:5" ht="57" thickBot="1" x14ac:dyDescent="0.35">
      <c r="A165" s="22" t="s">
        <v>86</v>
      </c>
      <c r="B165" s="17">
        <v>8220004</v>
      </c>
      <c r="C165" s="19"/>
      <c r="D165" s="20"/>
      <c r="E165" s="16">
        <f>E166</f>
        <v>863.4</v>
      </c>
    </row>
    <row r="166" spans="1:5" ht="38.25" thickBot="1" x14ac:dyDescent="0.35">
      <c r="A166" s="22" t="s">
        <v>9</v>
      </c>
      <c r="B166" s="17">
        <v>8220004</v>
      </c>
      <c r="C166" s="17">
        <v>244</v>
      </c>
      <c r="D166" s="20"/>
      <c r="E166" s="21">
        <f>E167</f>
        <v>863.4</v>
      </c>
    </row>
    <row r="167" spans="1:5" ht="19.5" thickBot="1" x14ac:dyDescent="0.35">
      <c r="A167" s="22" t="s">
        <v>44</v>
      </c>
      <c r="B167" s="17">
        <v>8220004</v>
      </c>
      <c r="C167" s="17">
        <v>244</v>
      </c>
      <c r="D167" s="18" t="s">
        <v>101</v>
      </c>
      <c r="E167" s="21">
        <v>863.4</v>
      </c>
    </row>
    <row r="168" spans="1:5" ht="57" thickBot="1" x14ac:dyDescent="0.35">
      <c r="A168" s="22" t="s">
        <v>87</v>
      </c>
      <c r="B168" s="17">
        <v>8220005</v>
      </c>
      <c r="C168" s="19"/>
      <c r="D168" s="20"/>
      <c r="E168" s="16">
        <f>E169</f>
        <v>565.20000000000005</v>
      </c>
    </row>
    <row r="169" spans="1:5" ht="38.25" thickBot="1" x14ac:dyDescent="0.35">
      <c r="A169" s="22" t="s">
        <v>50</v>
      </c>
      <c r="B169" s="17">
        <v>8220005</v>
      </c>
      <c r="C169" s="17">
        <v>242</v>
      </c>
      <c r="D169" s="20"/>
      <c r="E169" s="21">
        <f>E170</f>
        <v>565.20000000000005</v>
      </c>
    </row>
    <row r="170" spans="1:5" ht="19.5" thickBot="1" x14ac:dyDescent="0.35">
      <c r="A170" s="22" t="s">
        <v>44</v>
      </c>
      <c r="B170" s="17">
        <v>8220005</v>
      </c>
      <c r="C170" s="17">
        <v>242</v>
      </c>
      <c r="D170" s="18" t="s">
        <v>101</v>
      </c>
      <c r="E170" s="21">
        <v>565.20000000000005</v>
      </c>
    </row>
    <row r="171" spans="1:5" ht="57" thickBot="1" x14ac:dyDescent="0.35">
      <c r="A171" s="22" t="s">
        <v>77</v>
      </c>
      <c r="B171" s="17">
        <v>8240000</v>
      </c>
      <c r="C171" s="19"/>
      <c r="D171" s="20"/>
      <c r="E171" s="16">
        <f>E172</f>
        <v>2</v>
      </c>
    </row>
    <row r="172" spans="1:5" ht="57" thickBot="1" x14ac:dyDescent="0.35">
      <c r="A172" s="22" t="s">
        <v>77</v>
      </c>
      <c r="B172" s="17">
        <v>8247134</v>
      </c>
      <c r="C172" s="19"/>
      <c r="D172" s="20"/>
      <c r="E172" s="16">
        <f>E173</f>
        <v>2</v>
      </c>
    </row>
    <row r="173" spans="1:5" ht="57" thickBot="1" x14ac:dyDescent="0.35">
      <c r="A173" s="22" t="s">
        <v>78</v>
      </c>
      <c r="B173" s="17">
        <v>8247134</v>
      </c>
      <c r="C173" s="17">
        <v>122</v>
      </c>
      <c r="D173" s="20"/>
      <c r="E173" s="21">
        <f>E174</f>
        <v>2</v>
      </c>
    </row>
    <row r="174" spans="1:5" ht="19.5" thickBot="1" x14ac:dyDescent="0.35">
      <c r="A174" s="22" t="s">
        <v>44</v>
      </c>
      <c r="B174" s="17">
        <v>8247134</v>
      </c>
      <c r="C174" s="17">
        <v>122</v>
      </c>
      <c r="D174" s="18" t="s">
        <v>101</v>
      </c>
      <c r="E174" s="21">
        <v>2</v>
      </c>
    </row>
    <row r="175" spans="1:5" ht="57" thickBot="1" x14ac:dyDescent="0.35">
      <c r="A175" s="22" t="s">
        <v>88</v>
      </c>
      <c r="B175" s="17">
        <v>8270006</v>
      </c>
      <c r="C175" s="19"/>
      <c r="D175" s="20"/>
      <c r="E175" s="16">
        <f>E176</f>
        <v>6387.1</v>
      </c>
    </row>
    <row r="176" spans="1:5" ht="57" thickBot="1" x14ac:dyDescent="0.35">
      <c r="A176" s="22" t="s">
        <v>78</v>
      </c>
      <c r="B176" s="17">
        <v>8270006</v>
      </c>
      <c r="C176" s="17">
        <v>122</v>
      </c>
      <c r="D176" s="20"/>
      <c r="E176" s="21">
        <f>E177</f>
        <v>6387.1</v>
      </c>
    </row>
    <row r="177" spans="1:6" ht="19.5" thickBot="1" x14ac:dyDescent="0.35">
      <c r="A177" s="22" t="s">
        <v>44</v>
      </c>
      <c r="B177" s="17">
        <v>8270006</v>
      </c>
      <c r="C177" s="17">
        <v>122</v>
      </c>
      <c r="D177" s="18" t="s">
        <v>101</v>
      </c>
      <c r="E177" s="21">
        <v>6387.1</v>
      </c>
    </row>
    <row r="178" spans="1:6" ht="38.25" thickBot="1" x14ac:dyDescent="0.35">
      <c r="A178" s="22" t="s">
        <v>89</v>
      </c>
      <c r="B178" s="17">
        <v>8280000</v>
      </c>
      <c r="C178" s="19"/>
      <c r="D178" s="20"/>
      <c r="E178" s="16">
        <f>E179</f>
        <v>400.6</v>
      </c>
    </row>
    <row r="179" spans="1:6" ht="38.25" thickBot="1" x14ac:dyDescent="0.35">
      <c r="A179" s="22" t="s">
        <v>90</v>
      </c>
      <c r="B179" s="17">
        <v>8285118</v>
      </c>
      <c r="C179" s="19"/>
      <c r="D179" s="20"/>
      <c r="E179" s="21">
        <f>E180</f>
        <v>400.6</v>
      </c>
    </row>
    <row r="180" spans="1:6" ht="75.75" thickBot="1" x14ac:dyDescent="0.35">
      <c r="A180" s="22" t="s">
        <v>72</v>
      </c>
      <c r="B180" s="17">
        <v>8285118</v>
      </c>
      <c r="C180" s="17">
        <v>121</v>
      </c>
      <c r="D180" s="20"/>
      <c r="E180" s="21">
        <f>E181</f>
        <v>400.6</v>
      </c>
    </row>
    <row r="181" spans="1:6" ht="19.5" thickBot="1" x14ac:dyDescent="0.35">
      <c r="A181" s="22" t="s">
        <v>91</v>
      </c>
      <c r="B181" s="17">
        <v>8285118</v>
      </c>
      <c r="C181" s="17">
        <v>121</v>
      </c>
      <c r="D181" s="18" t="s">
        <v>100</v>
      </c>
      <c r="E181" s="21">
        <v>400.6</v>
      </c>
    </row>
    <row r="182" spans="1:6" ht="38.25" thickBot="1" x14ac:dyDescent="0.35">
      <c r="A182" s="22" t="s">
        <v>92</v>
      </c>
      <c r="B182" s="17">
        <v>8210000</v>
      </c>
      <c r="C182" s="19"/>
      <c r="D182" s="20"/>
      <c r="E182" s="16">
        <f>E183+E187</f>
        <v>3207.5</v>
      </c>
      <c r="F182" s="4"/>
    </row>
    <row r="183" spans="1:6" ht="38.25" thickBot="1" x14ac:dyDescent="0.35">
      <c r="A183" s="22" t="s">
        <v>93</v>
      </c>
      <c r="B183" s="17">
        <v>8210015</v>
      </c>
      <c r="C183" s="19"/>
      <c r="D183" s="18"/>
      <c r="E183" s="16">
        <f>E184+E185+E186</f>
        <v>1027.5</v>
      </c>
    </row>
    <row r="184" spans="1:6" ht="57" thickBot="1" x14ac:dyDescent="0.35">
      <c r="A184" s="22" t="s">
        <v>78</v>
      </c>
      <c r="B184" s="17">
        <v>8210015</v>
      </c>
      <c r="C184" s="17">
        <v>122</v>
      </c>
      <c r="D184" s="18" t="s">
        <v>99</v>
      </c>
      <c r="E184" s="21">
        <v>1003.4</v>
      </c>
    </row>
    <row r="185" spans="1:6" ht="38.25" thickBot="1" x14ac:dyDescent="0.35">
      <c r="A185" s="22" t="s">
        <v>50</v>
      </c>
      <c r="B185" s="17">
        <v>8210015</v>
      </c>
      <c r="C185" s="17">
        <v>242</v>
      </c>
      <c r="D185" s="18" t="s">
        <v>99</v>
      </c>
      <c r="E185" s="21">
        <v>6</v>
      </c>
    </row>
    <row r="186" spans="1:6" ht="38.25" thickBot="1" x14ac:dyDescent="0.35">
      <c r="A186" s="22" t="s">
        <v>9</v>
      </c>
      <c r="B186" s="17">
        <v>8210015</v>
      </c>
      <c r="C186" s="17">
        <v>244</v>
      </c>
      <c r="D186" s="18" t="s">
        <v>99</v>
      </c>
      <c r="E186" s="21">
        <v>18.100000000000001</v>
      </c>
    </row>
    <row r="187" spans="1:6" ht="57" thickBot="1" x14ac:dyDescent="0.35">
      <c r="A187" s="22" t="s">
        <v>95</v>
      </c>
      <c r="B187" s="17">
        <v>8210014</v>
      </c>
      <c r="C187" s="19"/>
      <c r="D187" s="20"/>
      <c r="E187" s="16">
        <f>E188</f>
        <v>2180</v>
      </c>
    </row>
    <row r="188" spans="1:6" ht="75.75" thickBot="1" x14ac:dyDescent="0.35">
      <c r="A188" s="22" t="s">
        <v>72</v>
      </c>
      <c r="B188" s="17">
        <v>8210014</v>
      </c>
      <c r="C188" s="17">
        <v>121</v>
      </c>
      <c r="D188" s="20"/>
      <c r="E188" s="21">
        <f>E189</f>
        <v>2180</v>
      </c>
    </row>
    <row r="189" spans="1:6" ht="57" thickBot="1" x14ac:dyDescent="0.35">
      <c r="A189" s="22" t="s">
        <v>94</v>
      </c>
      <c r="B189" s="17">
        <v>8210014</v>
      </c>
      <c r="C189" s="17">
        <v>121</v>
      </c>
      <c r="D189" s="18" t="s">
        <v>99</v>
      </c>
      <c r="E189" s="21">
        <v>2180</v>
      </c>
    </row>
    <row r="190" spans="1:6" ht="38.25" thickBot="1" x14ac:dyDescent="0.35">
      <c r="A190" s="22" t="s">
        <v>114</v>
      </c>
      <c r="B190" s="17">
        <v>8290014</v>
      </c>
      <c r="C190" s="17"/>
      <c r="D190" s="18"/>
      <c r="E190" s="16">
        <f>E191</f>
        <v>586</v>
      </c>
    </row>
    <row r="191" spans="1:6" ht="75.75" thickBot="1" x14ac:dyDescent="0.35">
      <c r="A191" s="22" t="s">
        <v>72</v>
      </c>
      <c r="B191" s="17">
        <v>8290014</v>
      </c>
      <c r="C191" s="17">
        <v>121</v>
      </c>
      <c r="D191" s="18"/>
      <c r="E191" s="21">
        <f>E192</f>
        <v>586</v>
      </c>
    </row>
    <row r="192" spans="1:6" ht="57" thickBot="1" x14ac:dyDescent="0.35">
      <c r="A192" s="22" t="s">
        <v>94</v>
      </c>
      <c r="B192" s="17">
        <v>8290014</v>
      </c>
      <c r="C192" s="17">
        <v>121</v>
      </c>
      <c r="D192" s="18" t="s">
        <v>99</v>
      </c>
      <c r="E192" s="21">
        <v>586</v>
      </c>
    </row>
    <row r="193" spans="1:5" ht="19.5" thickBot="1" x14ac:dyDescent="0.35">
      <c r="A193" s="23" t="s">
        <v>96</v>
      </c>
      <c r="B193" s="24"/>
      <c r="C193" s="19"/>
      <c r="D193" s="20"/>
      <c r="E193" s="16">
        <f>E140+E9</f>
        <v>106090.70000000001</v>
      </c>
    </row>
    <row r="194" spans="1:5" x14ac:dyDescent="0.3">
      <c r="A194" s="25"/>
    </row>
  </sheetData>
  <autoFilter ref="A8:E194"/>
  <mergeCells count="7">
    <mergeCell ref="E1:E2"/>
    <mergeCell ref="A54:A55"/>
    <mergeCell ref="B54:B55"/>
    <mergeCell ref="C54:C55"/>
    <mergeCell ref="D54:D55"/>
    <mergeCell ref="A2:D5"/>
    <mergeCell ref="E54:E55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2015-03-19T11:00:20Z</cp:lastPrinted>
  <dcterms:created xsi:type="dcterms:W3CDTF">2015-03-02T12:35:14Z</dcterms:created>
  <dcterms:modified xsi:type="dcterms:W3CDTF">2015-04-15T17:56:35Z</dcterms:modified>
</cp:coreProperties>
</file>