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255" windowWidth="15450" windowHeight="10320"/>
  </bookViews>
  <sheets>
    <sheet name="Расходы за.2014" sheetId="3" r:id="rId1"/>
  </sheets>
  <definedNames>
    <definedName name="APPT" localSheetId="0">'Расходы за.2014'!$A$15</definedName>
    <definedName name="FIO" localSheetId="0">'Расходы за.2014'!$I$15</definedName>
    <definedName name="SIGN" localSheetId="0">'Расходы за.2014'!$A$15:$K$16</definedName>
    <definedName name="_xlnm.Print_Titles" localSheetId="0">'Расходы за.2014'!$7:$7</definedName>
  </definedNames>
  <calcPr calcId="145621" refMode="R1C1"/>
</workbook>
</file>

<file path=xl/calcChain.xml><?xml version="1.0" encoding="utf-8"?>
<calcChain xmlns="http://schemas.openxmlformats.org/spreadsheetml/2006/main">
  <c r="K82" i="3" l="1"/>
  <c r="J82" i="3"/>
  <c r="K79" i="3"/>
  <c r="J79" i="3"/>
  <c r="K77" i="3"/>
  <c r="J77" i="3"/>
  <c r="K75" i="3"/>
  <c r="J75" i="3"/>
  <c r="K65" i="3"/>
  <c r="J65" i="3"/>
  <c r="K62" i="3"/>
  <c r="J62" i="3"/>
  <c r="K56" i="3"/>
  <c r="J56" i="3"/>
  <c r="J46" i="3"/>
  <c r="K46" i="3"/>
  <c r="K44" i="3"/>
  <c r="J44" i="3"/>
  <c r="J41" i="3"/>
  <c r="K41" i="3"/>
  <c r="K35" i="3"/>
  <c r="J35" i="3"/>
  <c r="K32" i="3"/>
  <c r="J32" i="3"/>
  <c r="J30" i="3"/>
  <c r="K30" i="3"/>
  <c r="K23" i="3"/>
  <c r="J23" i="3"/>
  <c r="K21" i="3"/>
  <c r="J21" i="3"/>
  <c r="K19" i="3"/>
  <c r="J19" i="3"/>
  <c r="K14" i="3"/>
  <c r="J14" i="3"/>
  <c r="K83" i="3" l="1"/>
  <c r="J83" i="3"/>
</calcChain>
</file>

<file path=xl/sharedStrings.xml><?xml version="1.0" encoding="utf-8"?>
<sst xmlns="http://schemas.openxmlformats.org/spreadsheetml/2006/main" count="700" uniqueCount="192">
  <si>
    <t>тыс. руб.</t>
  </si>
  <si>
    <t/>
  </si>
  <si>
    <t>КФСР</t>
  </si>
  <si>
    <t>Наименование КФСР</t>
  </si>
  <si>
    <t>Наименование КЦСР</t>
  </si>
  <si>
    <t>Наименование КВР</t>
  </si>
  <si>
    <t>КЦСР</t>
  </si>
  <si>
    <t>КВР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</si>
  <si>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</si>
  <si>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</si>
  <si>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(Контрольный орган)</t>
  </si>
  <si>
    <t>Иные межбюджетные трансферты</t>
  </si>
  <si>
    <t>8117600</t>
  </si>
  <si>
    <t>540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</si>
  <si>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МО</t>
  </si>
  <si>
    <t>Фонд оплаты труда государственных (муниципальных) органов и взносы по обязательному социальному страхованию</t>
  </si>
  <si>
    <t>8120014</t>
  </si>
  <si>
    <t>121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</si>
  <si>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депутатов представительного органа МО</t>
  </si>
  <si>
    <t>8110014</t>
  </si>
  <si>
    <t>Непрограммные расходы.Расходы на обеспечение функций органов МО.Совет депутатов</t>
  </si>
  <si>
    <t>Закупка товаров, работ, услуг в сфере информационно-коммуникационных технологий</t>
  </si>
  <si>
    <t>8110015</t>
  </si>
  <si>
    <t>242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</si>
  <si>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</si>
  <si>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</si>
  <si>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</si>
  <si>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</si>
  <si>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</si>
  <si>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</si>
  <si>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расходы.Межбюджетные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</si>
  <si>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8247600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</si>
  <si>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</si>
  <si>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>8240014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</si>
  <si>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</si>
  <si>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>8230014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</si>
  <si>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</si>
  <si>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>8240015</t>
  </si>
  <si>
    <t>0107</t>
  </si>
  <si>
    <t>Обеспечение проведения выборов и референдумов</t>
  </si>
  <si>
    <t>Непрограммные расходы.Проведение выборов в представительные органы МО</t>
  </si>
  <si>
    <t>8350001</t>
  </si>
  <si>
    <t>0111</t>
  </si>
  <si>
    <t>Резервные фонды</t>
  </si>
  <si>
    <t>Непрограммные расходы.Резервный фонд</t>
  </si>
  <si>
    <t>Резервные средства</t>
  </si>
  <si>
    <t>8460002</t>
  </si>
  <si>
    <t>870</t>
  </si>
  <si>
    <t>0113</t>
  </si>
  <si>
    <t>Другие общегосударственные вопросы</t>
  </si>
  <si>
    <t>МП "Социальное развитие МО "Кузьмоловское ГП".Организация работы с людьми пожилого возраста</t>
  </si>
  <si>
    <t>8600004</t>
  </si>
  <si>
    <t>МП "Социальное развитие МО "Кузьмоловское ГП".Организация работы с людьми пожилого возраста в сфере ИКТ</t>
  </si>
  <si>
    <t>8600005</t>
  </si>
  <si>
    <t>МП "Управление имущественными и земельными отношениями.Оценка недвижимости, признание прав и регулирование отношений по государственной собственности</t>
  </si>
  <si>
    <t>8500004</t>
  </si>
  <si>
    <t>Непрограммные расходы.Выполнение других обязательств государства в части закупок прочих товаров, работ и услуг для гос.(муниципальных) нужд</t>
  </si>
  <si>
    <t>8460004</t>
  </si>
  <si>
    <t>Непрограммные расходы.Выполнение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</si>
  <si>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8460006</t>
  </si>
  <si>
    <t>Непрограммные расходы.Выполнение других обязательств государства по закупкам товаров, работ и услуг в сфере информационно-коммуникационных технологий</t>
  </si>
  <si>
    <t>8460005</t>
  </si>
  <si>
    <t>0203</t>
  </si>
  <si>
    <t>Мобилизационная и вневойсковая подготовка</t>
  </si>
  <si>
    <t>Непрограммные расходы.Осуществление первичного воинского учета на территориях, где отсутствуют военные комиссариаты</t>
  </si>
  <si>
    <t>9015118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</si>
  <si>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</si>
  <si>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</si>
  <si>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МП "Пожарная безопасность, безопасность на водных объектах, защита населения от ЧС и снижение рисков их возникновения"</t>
  </si>
  <si>
    <t>8800008</t>
  </si>
  <si>
    <t>0409</t>
  </si>
  <si>
    <t>Дорожное хозяйство (дорожные фонды)</t>
  </si>
  <si>
    <t>МП "Развитие и ремонт объектов ЖКХ".Капитальный ремонт и ремонт автомобильных дорог общего пользования местного значения, в т.ч. в населенных пунктах</t>
  </si>
  <si>
    <t>8700009</t>
  </si>
  <si>
    <t>МП "Развитие и ремонт объектов ЖКХ".Капитальный ремонт и ремонт дворовых территорий многоквартирных домов, проездов к дворовым территориям многоквартирных домов в населенных пунктах</t>
  </si>
  <si>
    <t>8700010</t>
  </si>
  <si>
    <t>МП "Развитие и ремонт объектов ЖКХ".Проектирование и строительство (реконструкция) автомобильных дорог общего пользования местного значения и искусственных сооружений на них</t>
  </si>
  <si>
    <t>8700011</t>
  </si>
  <si>
    <t>МП "Развитие т ремонт объектов ЖКХ "Субсидии на капитальный ремонт и ремонт автомобильных дорог общего пользования местного значения, в том числе в населенных пунктах</t>
  </si>
  <si>
    <t>8707014</t>
  </si>
  <si>
    <t>МП"Развитие и ремонт объектов ЖКХ" Субсидии на решение вопросов местного значения по созданию инженерной и транспортной инфраструктуры на земельных участках"</t>
  </si>
  <si>
    <t>8707088</t>
  </si>
  <si>
    <t>0412</t>
  </si>
  <si>
    <t>Другие вопросы в области национальной экономики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</si>
  <si>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</si>
  <si>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>8501012</t>
  </si>
  <si>
    <t>МП "Управление имущественными и земельными отношениями".Мероприятия по землеустройству и землепользованию</t>
  </si>
  <si>
    <t>8501013</t>
  </si>
  <si>
    <t>0501</t>
  </si>
  <si>
    <t>Жилищное хозяйство</t>
  </si>
  <si>
    <t>Субсидии юридическим лицам (кроме государственных учреждений) и физическим лицам-производителям товаров, работ,услуг</t>
  </si>
  <si>
    <t>Субсидии юридическим лицам (кроме некоммерческих организаций), индивидуальным предпринимателям, физическим лицам</t>
  </si>
  <si>
    <t>8700601</t>
  </si>
  <si>
    <t>810</t>
  </si>
  <si>
    <t>0502</t>
  </si>
  <si>
    <t>Коммунальное хозяйство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</si>
  <si>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</si>
  <si>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>Бюджетные инвестиции в объекты капитального строительства государственной (муниципальной) собственности</t>
  </si>
  <si>
    <t>8707078</t>
  </si>
  <si>
    <t>414</t>
  </si>
  <si>
    <t>МП "Развитие и ремонт объектов ЖКХ "Субсидии на мероприятия, направленные на безаварийную работу объектов водоснабжения и водоотведения"</t>
  </si>
  <si>
    <t>8707026</t>
  </si>
  <si>
    <t>МП "Развитие и ремонт объектов ЖКХ".Мероприятия в области коммунального хозяйства в части расходов на оплату коммунальных услуг</t>
  </si>
  <si>
    <t>8501022</t>
  </si>
  <si>
    <t>МП "Развитие и ремонт объектов ЖКХ".Мероприятия в области коммунального хозяйства по прочим услугам</t>
  </si>
  <si>
    <t>8701021</t>
  </si>
  <si>
    <t>МП "Развитие и ремонт объектов ЖКХ".Мероприятия в области коммунального хозяйства по содержанию имущества</t>
  </si>
  <si>
    <t>8701020</t>
  </si>
  <si>
    <t>МП "Развитие и ремонт объектов ЖКХ".Мероприятия в области коммунального хозяйства по строительству инженерных сетей</t>
  </si>
  <si>
    <t>8701023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</si>
  <si>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</si>
  <si>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</si>
  <si>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</si>
  <si>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>8600602</t>
  </si>
  <si>
    <t>Субсидиии на газификацию в рамках подпрограммы "Устойчивое развитие сельских территорий"</t>
  </si>
  <si>
    <t>8707066</t>
  </si>
  <si>
    <t>0503</t>
  </si>
  <si>
    <t>Благоустройство</t>
  </si>
  <si>
    <t>МП "Развитие и ремонт объектов ЖКХ".Мероприятия по благоустройству городских округов и поселений</t>
  </si>
  <si>
    <t>8701027</t>
  </si>
  <si>
    <t>МП "Развитие и ремонт объектов ЖКХ".Мероприятия по благоустройству городских округов и поселений в части приобретения имущества</t>
  </si>
  <si>
    <t>8701028</t>
  </si>
  <si>
    <t>МП "Развитие и ремонт объектов ЖКХ".Уличное освещение-материальное обеспечение</t>
  </si>
  <si>
    <t>8701026</t>
  </si>
  <si>
    <t>МП "Развитие и ремонт объектов ЖКХ".Уличное освещение-содержание</t>
  </si>
  <si>
    <t>8701025</t>
  </si>
  <si>
    <t>МП "Управление имущественными и земельными отношениями.Уличное освещение</t>
  </si>
  <si>
    <t>8501024</t>
  </si>
  <si>
    <t>0707</t>
  </si>
  <si>
    <t>Молодежная политика и оздоровление детей</t>
  </si>
  <si>
    <t>МП "Социальное развитие МО "Кузьмоловское ГП".Проведение мероприятий для детей и молодежи.Трудовые бригады</t>
  </si>
  <si>
    <t>8601707</t>
  </si>
  <si>
    <t>МП "Социальное развитие МО "Кузьмоловское ГП".Развитие молодежной политики.Организация и проведение государственных праздников</t>
  </si>
  <si>
    <t>8601710</t>
  </si>
  <si>
    <t>0801</t>
  </si>
  <si>
    <t>Культура</t>
  </si>
  <si>
    <t>МП " Социальное развитие МО Кузьмоловское ГП "Обеспечение деятельности муниципальных казенных учреждений"</t>
  </si>
  <si>
    <t>8607016</t>
  </si>
  <si>
    <t>МП "Социальное развитие МО "Кузьмоловское ГП" Обеспечение деятельности муниципальных казенных учреждений. Субсидии на обеспечение выплат стимулирующего характера работникам культуры</t>
  </si>
  <si>
    <t>Фонд оплаты труда казенных учреждений и взносы по обязательному социальному страхованию</t>
  </si>
  <si>
    <t>8607036</t>
  </si>
  <si>
    <t>111</t>
  </si>
  <si>
    <t>МП "Социальное развитие МО "Кузьмоловское ГП".Межбюджетные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соглашениями.Библиотечный фонд</t>
  </si>
  <si>
    <t>8607600</t>
  </si>
  <si>
    <t>МП "Социальное развитие МО "Кузьмоловское ГП".Обеспечение деятельности муниципальных казенных учреждений</t>
  </si>
  <si>
    <t>8600016</t>
  </si>
  <si>
    <t>Иные выплаты персоналу казенных учреждений, за исключением фонда оплаты труда</t>
  </si>
  <si>
    <t>112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</si>
  <si>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</si>
  <si>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>8607035</t>
  </si>
  <si>
    <t>1001</t>
  </si>
  <si>
    <t>Пенсионное обеспечение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</si>
  <si>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</si>
  <si>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>Пособия, компенсации и иные социальные выплаты гражданам, кроме публичных нормативных обязательств</t>
  </si>
  <si>
    <t>8601034</t>
  </si>
  <si>
    <t>321</t>
  </si>
  <si>
    <t>1003</t>
  </si>
  <si>
    <t>Социальное обеспечение населения</t>
  </si>
  <si>
    <t>МП "Социальное развитие МО "Кузьмоловское ГП".Оказание других видов социальной помощи</t>
  </si>
  <si>
    <t>8601035</t>
  </si>
  <si>
    <t>1105</t>
  </si>
  <si>
    <t>Другие вопросы в области физической культуры и спорта</t>
  </si>
  <si>
    <t>МП "Социальное развитие МО "Кузьмоловское ГП".Развитие физической культуры и спорта.Спортивные соревнования для инвалидов и пожилых людей</t>
  </si>
  <si>
    <t>8601138</t>
  </si>
  <si>
    <t>МП "Социальное развитие МО "Кузьмоловское ГП".Развитие физической культуры и спорта.Спортивные соревнования для многодетных семей</t>
  </si>
  <si>
    <t>8601139</t>
  </si>
  <si>
    <t>Итого</t>
  </si>
  <si>
    <t>План на 2014 год</t>
  </si>
  <si>
    <t>Приложение №4</t>
  </si>
  <si>
    <t>ПОКАЗАТЕЛИ ИСПОЛНЕНИЯ ПО РАСХОДАМ ПО ВЕДОМСТВЕННОЙ СТРУКТУРЕ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</si>
  <si>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</si>
  <si>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</si>
  <si>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</si>
  <si>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</si>
  <si>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</si>
  <si>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</si>
  <si>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</si>
  <si>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</si>
  <si>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</si>
  <si>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13</t>
  </si>
  <si>
    <t>09</t>
  </si>
  <si>
    <t>12</t>
  </si>
  <si>
    <t xml:space="preserve">Начальник сектора по экономике, </t>
  </si>
  <si>
    <t>бухгалтерскому учету и отчетности</t>
  </si>
  <si>
    <t xml:space="preserve"> -главный бухгалтер</t>
  </si>
  <si>
    <t>Глава администрации</t>
  </si>
  <si>
    <t>М.А.Ицкович</t>
  </si>
  <si>
    <t>за 2014 год</t>
  </si>
  <si>
    <t>к решению совета депутатов</t>
  </si>
  <si>
    <t>от _______________г. №__</t>
  </si>
  <si>
    <t>Исполнено за 2014 год</t>
  </si>
  <si>
    <t>Е.А.Шереметьева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</si>
</sst>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3" x14ac:knownFonts="1"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tabSelected="1" topLeftCell="B80" zoomScaleNormal="100" workbookViewId="0">
      <selection activeCell="E88" sqref="E88"/>
    </sheetView>
  </sheetViews>
  <sheetFormatPr defaultRowHeight="18.75" outlineLevelRow="1" x14ac:dyDescent="0.3"/>
  <cols>
    <col min="1" max="1" width="6.7109375" style="10" hidden="1" customWidth="1"/>
    <col min="2" max="2" width="37.42578125" style="10" customWidth="1"/>
    <col min="3" max="3" width="53.5703125" style="10" customWidth="1"/>
    <col min="4" max="4" width="30.7109375" style="10" customWidth="1"/>
    <col min="5" max="5" width="11.7109375" style="10" customWidth="1"/>
    <col min="6" max="9" width="6.7109375" style="10" customWidth="1"/>
    <col min="10" max="11" width="15.42578125" style="10" customWidth="1"/>
    <col min="12" max="16384" width="9.140625" style="10"/>
  </cols>
  <sheetData>
    <row r="1" spans="1:11" x14ac:dyDescent="0.3">
      <c r="I1" s="10" t="s">
        <v>168</v>
      </c>
    </row>
    <row r="2" spans="1:11" x14ac:dyDescent="0.3">
      <c r="I2" s="10" t="s">
        <v>188</v>
      </c>
    </row>
    <row r="3" spans="1:11" x14ac:dyDescent="0.3">
      <c r="I3" s="10" t="s">
        <v>189</v>
      </c>
    </row>
    <row r="4" spans="1:11" x14ac:dyDescent="0.3">
      <c r="C4" s="10" t="s">
        <v>169</v>
      </c>
    </row>
    <row r="5" spans="1:11" x14ac:dyDescent="0.3">
      <c r="D5" s="10" t="s">
        <v>187</v>
      </c>
    </row>
    <row r="6" spans="1:11" x14ac:dyDescent="0.3">
      <c r="K6" s="10" t="s">
        <v>0</v>
      </c>
    </row>
    <row r="7" spans="1:11" ht="37.5" x14ac:dyDescent="0.3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2</v>
      </c>
      <c r="G7" s="1" t="s">
        <v>2</v>
      </c>
      <c r="H7" s="1" t="s">
        <v>2</v>
      </c>
      <c r="I7" s="1" t="s">
        <v>7</v>
      </c>
      <c r="J7" s="1" t="s">
        <v>167</v>
      </c>
      <c r="K7" s="1" t="s">
        <v>190</v>
      </c>
    </row>
    <row r="8" spans="1:11" ht="187.5" outlineLevel="1" x14ac:dyDescent="0.3">
      <c r="A8" s="2" t="s">
        <v>8</v>
      </c>
      <c r="B8" s="15" t="s">
        <v>9</v>
      </c>
      <c r="C8" s="16" t="s">
        <v>10</v>
      </c>
      <c r="D8" s="15" t="s">
        <v>11</v>
      </c>
      <c r="E8" s="11" t="s">
        <v>12</v>
      </c>
      <c r="F8" s="11" t="s">
        <v>8</v>
      </c>
      <c r="G8" s="11" t="s">
        <v>170</v>
      </c>
      <c r="H8" s="11" t="s">
        <v>172</v>
      </c>
      <c r="I8" s="11" t="s">
        <v>13</v>
      </c>
      <c r="J8" s="17">
        <v>146.4</v>
      </c>
      <c r="K8" s="17">
        <v>146.4</v>
      </c>
    </row>
    <row r="9" spans="1:11" ht="131.25" outlineLevel="1" x14ac:dyDescent="0.3">
      <c r="A9" s="2" t="s">
        <v>8</v>
      </c>
      <c r="B9" s="15" t="s">
        <v>9</v>
      </c>
      <c r="C9" s="15" t="s">
        <v>14</v>
      </c>
      <c r="D9" s="15" t="s">
        <v>15</v>
      </c>
      <c r="E9" s="11" t="s">
        <v>16</v>
      </c>
      <c r="F9" s="11" t="s">
        <v>8</v>
      </c>
      <c r="G9" s="11" t="s">
        <v>170</v>
      </c>
      <c r="H9" s="11" t="s">
        <v>172</v>
      </c>
      <c r="I9" s="11" t="s">
        <v>17</v>
      </c>
      <c r="J9" s="17">
        <v>2260.1</v>
      </c>
      <c r="K9" s="17">
        <v>2246.0209300000001</v>
      </c>
    </row>
    <row r="10" spans="1:11" ht="131.25" outlineLevel="1" x14ac:dyDescent="0.3">
      <c r="A10" s="2" t="s">
        <v>8</v>
      </c>
      <c r="B10" s="15" t="s">
        <v>9</v>
      </c>
      <c r="C10" s="15" t="s">
        <v>18</v>
      </c>
      <c r="D10" s="15" t="s">
        <v>15</v>
      </c>
      <c r="E10" s="11" t="s">
        <v>19</v>
      </c>
      <c r="F10" s="11" t="s">
        <v>8</v>
      </c>
      <c r="G10" s="11" t="s">
        <v>170</v>
      </c>
      <c r="H10" s="11" t="s">
        <v>172</v>
      </c>
      <c r="I10" s="11" t="s">
        <v>17</v>
      </c>
      <c r="J10" s="17">
        <v>284.88479999999998</v>
      </c>
      <c r="K10" s="17">
        <v>284.88479999999998</v>
      </c>
    </row>
    <row r="11" spans="1:11" ht="112.5" outlineLevel="1" x14ac:dyDescent="0.3">
      <c r="A11" s="2" t="s">
        <v>8</v>
      </c>
      <c r="B11" s="15" t="s">
        <v>9</v>
      </c>
      <c r="C11" s="15" t="s">
        <v>20</v>
      </c>
      <c r="D11" s="15" t="s">
        <v>21</v>
      </c>
      <c r="E11" s="11" t="s">
        <v>22</v>
      </c>
      <c r="F11" s="11" t="s">
        <v>8</v>
      </c>
      <c r="G11" s="11" t="s">
        <v>170</v>
      </c>
      <c r="H11" s="11" t="s">
        <v>172</v>
      </c>
      <c r="I11" s="11" t="s">
        <v>23</v>
      </c>
      <c r="J11" s="17">
        <v>4</v>
      </c>
      <c r="K11" s="17">
        <v>4</v>
      </c>
    </row>
    <row r="12" spans="1:11" ht="131.25" outlineLevel="1" x14ac:dyDescent="0.3">
      <c r="A12" s="2" t="s">
        <v>8</v>
      </c>
      <c r="B12" s="15" t="s">
        <v>9</v>
      </c>
      <c r="C12" s="15" t="s">
        <v>20</v>
      </c>
      <c r="D12" s="15" t="s">
        <v>24</v>
      </c>
      <c r="E12" s="11" t="s">
        <v>22</v>
      </c>
      <c r="F12" s="11" t="s">
        <v>8</v>
      </c>
      <c r="G12" s="11" t="s">
        <v>170</v>
      </c>
      <c r="H12" s="11" t="s">
        <v>172</v>
      </c>
      <c r="I12" s="11" t="s">
        <v>25</v>
      </c>
      <c r="J12" s="17">
        <v>930.32171000000005</v>
      </c>
      <c r="K12" s="17">
        <v>862.2</v>
      </c>
    </row>
    <row r="13" spans="1:11" ht="112.5" outlineLevel="1" x14ac:dyDescent="0.3">
      <c r="A13" s="2" t="s">
        <v>8</v>
      </c>
      <c r="B13" s="15" t="s">
        <v>9</v>
      </c>
      <c r="C13" s="15" t="s">
        <v>20</v>
      </c>
      <c r="D13" s="15" t="s">
        <v>26</v>
      </c>
      <c r="E13" s="11" t="s">
        <v>22</v>
      </c>
      <c r="F13" s="11" t="s">
        <v>8</v>
      </c>
      <c r="G13" s="11" t="s">
        <v>170</v>
      </c>
      <c r="H13" s="11" t="s">
        <v>172</v>
      </c>
      <c r="I13" s="11" t="s">
        <v>27</v>
      </c>
      <c r="J13" s="17">
        <v>29.943549999999998</v>
      </c>
      <c r="K13" s="17">
        <v>29.943549999999998</v>
      </c>
    </row>
    <row r="14" spans="1:11" ht="131.25" x14ac:dyDescent="0.3">
      <c r="A14" s="1" t="s">
        <v>8</v>
      </c>
      <c r="B14" s="12" t="s">
        <v>9</v>
      </c>
      <c r="C14" s="12" t="s">
        <v>1</v>
      </c>
      <c r="D14" s="12" t="s">
        <v>1</v>
      </c>
      <c r="E14" s="13" t="s">
        <v>1</v>
      </c>
      <c r="F14" s="13" t="s">
        <v>8</v>
      </c>
      <c r="G14" s="13" t="s">
        <v>170</v>
      </c>
      <c r="H14" s="13" t="s">
        <v>172</v>
      </c>
      <c r="I14" s="13" t="s">
        <v>1</v>
      </c>
      <c r="J14" s="14">
        <f>SUM(J8:J13)</f>
        <v>3655.6500599999999</v>
      </c>
      <c r="K14" s="14">
        <f>SUM(K8:K13)</f>
        <v>3573.4492799999998</v>
      </c>
    </row>
    <row r="15" spans="1:11" ht="168.75" outlineLevel="1" x14ac:dyDescent="0.3">
      <c r="A15" s="2" t="s">
        <v>28</v>
      </c>
      <c r="B15" s="15" t="s">
        <v>29</v>
      </c>
      <c r="C15" s="16" t="s">
        <v>30</v>
      </c>
      <c r="D15" s="15" t="s">
        <v>11</v>
      </c>
      <c r="E15" s="11" t="s">
        <v>31</v>
      </c>
      <c r="F15" s="11" t="s">
        <v>28</v>
      </c>
      <c r="G15" s="11" t="s">
        <v>170</v>
      </c>
      <c r="H15" s="11" t="s">
        <v>173</v>
      </c>
      <c r="I15" s="11" t="s">
        <v>13</v>
      </c>
      <c r="J15" s="17">
        <v>679.53984000000003</v>
      </c>
      <c r="K15" s="17">
        <v>679.53984000000003</v>
      </c>
    </row>
    <row r="16" spans="1:11" ht="150" outlineLevel="1" x14ac:dyDescent="0.3">
      <c r="A16" s="2" t="s">
        <v>28</v>
      </c>
      <c r="B16" s="15" t="s">
        <v>29</v>
      </c>
      <c r="C16" s="15" t="s">
        <v>32</v>
      </c>
      <c r="D16" s="15" t="s">
        <v>15</v>
      </c>
      <c r="E16" s="11" t="s">
        <v>33</v>
      </c>
      <c r="F16" s="11" t="s">
        <v>28</v>
      </c>
      <c r="G16" s="11" t="s">
        <v>170</v>
      </c>
      <c r="H16" s="11" t="s">
        <v>173</v>
      </c>
      <c r="I16" s="11" t="s">
        <v>17</v>
      </c>
      <c r="J16" s="17">
        <v>9992.3146099999994</v>
      </c>
      <c r="K16" s="17">
        <v>8632.5725399999992</v>
      </c>
    </row>
    <row r="17" spans="1:11" ht="150" outlineLevel="1" x14ac:dyDescent="0.3">
      <c r="A17" s="2" t="s">
        <v>28</v>
      </c>
      <c r="B17" s="15" t="s">
        <v>29</v>
      </c>
      <c r="C17" s="15" t="s">
        <v>34</v>
      </c>
      <c r="D17" s="15" t="s">
        <v>15</v>
      </c>
      <c r="E17" s="11" t="s">
        <v>35</v>
      </c>
      <c r="F17" s="11" t="s">
        <v>28</v>
      </c>
      <c r="G17" s="11" t="s">
        <v>170</v>
      </c>
      <c r="H17" s="11" t="s">
        <v>173</v>
      </c>
      <c r="I17" s="11" t="s">
        <v>17</v>
      </c>
      <c r="J17" s="17">
        <v>1856.04423</v>
      </c>
      <c r="K17" s="17">
        <v>1856.04423</v>
      </c>
    </row>
    <row r="18" spans="1:11" ht="150" outlineLevel="1" x14ac:dyDescent="0.3">
      <c r="A18" s="2" t="s">
        <v>28</v>
      </c>
      <c r="B18" s="15" t="s">
        <v>29</v>
      </c>
      <c r="C18" s="15" t="s">
        <v>36</v>
      </c>
      <c r="D18" s="15" t="s">
        <v>21</v>
      </c>
      <c r="E18" s="11" t="s">
        <v>37</v>
      </c>
      <c r="F18" s="11" t="s">
        <v>28</v>
      </c>
      <c r="G18" s="11" t="s">
        <v>170</v>
      </c>
      <c r="H18" s="11" t="s">
        <v>173</v>
      </c>
      <c r="I18" s="11" t="s">
        <v>23</v>
      </c>
      <c r="J18" s="17">
        <v>205</v>
      </c>
      <c r="K18" s="17">
        <v>174.14765</v>
      </c>
    </row>
    <row r="19" spans="1:11" ht="150" x14ac:dyDescent="0.3">
      <c r="A19" s="1" t="s">
        <v>28</v>
      </c>
      <c r="B19" s="12" t="s">
        <v>29</v>
      </c>
      <c r="C19" s="12" t="s">
        <v>1</v>
      </c>
      <c r="D19" s="12" t="s">
        <v>1</v>
      </c>
      <c r="E19" s="13" t="s">
        <v>1</v>
      </c>
      <c r="F19" s="13" t="s">
        <v>28</v>
      </c>
      <c r="G19" s="13" t="s">
        <v>170</v>
      </c>
      <c r="H19" s="13" t="s">
        <v>173</v>
      </c>
      <c r="I19" s="13" t="s">
        <v>1</v>
      </c>
      <c r="J19" s="14">
        <f>SUM(J15:J18)</f>
        <v>12732.898679999998</v>
      </c>
      <c r="K19" s="14">
        <f>SUM(K15:K18)</f>
        <v>11342.304259999999</v>
      </c>
    </row>
    <row r="20" spans="1:11" ht="93.75" outlineLevel="1" x14ac:dyDescent="0.3">
      <c r="A20" s="2" t="s">
        <v>38</v>
      </c>
      <c r="B20" s="15" t="s">
        <v>39</v>
      </c>
      <c r="C20" s="15" t="s">
        <v>40</v>
      </c>
      <c r="D20" s="15" t="s">
        <v>26</v>
      </c>
      <c r="E20" s="11" t="s">
        <v>41</v>
      </c>
      <c r="F20" s="11" t="s">
        <v>38</v>
      </c>
      <c r="G20" s="11" t="s">
        <v>170</v>
      </c>
      <c r="H20" s="11" t="s">
        <v>175</v>
      </c>
      <c r="I20" s="11" t="s">
        <v>27</v>
      </c>
      <c r="J20" s="17">
        <v>196.53700000000001</v>
      </c>
      <c r="K20" s="17">
        <v>196.53700000000001</v>
      </c>
    </row>
    <row r="21" spans="1:11" ht="37.5" x14ac:dyDescent="0.3">
      <c r="A21" s="1" t="s">
        <v>38</v>
      </c>
      <c r="B21" s="12" t="s">
        <v>39</v>
      </c>
      <c r="C21" s="12" t="s">
        <v>1</v>
      </c>
      <c r="D21" s="12" t="s">
        <v>1</v>
      </c>
      <c r="E21" s="13" t="s">
        <v>1</v>
      </c>
      <c r="F21" s="13" t="s">
        <v>38</v>
      </c>
      <c r="G21" s="13" t="s">
        <v>170</v>
      </c>
      <c r="H21" s="13" t="s">
        <v>175</v>
      </c>
      <c r="I21" s="13" t="s">
        <v>1</v>
      </c>
      <c r="J21" s="14">
        <f>J20</f>
        <v>196.53700000000001</v>
      </c>
      <c r="K21" s="14">
        <f>K20</f>
        <v>196.53700000000001</v>
      </c>
    </row>
    <row r="22" spans="1:11" outlineLevel="1" x14ac:dyDescent="0.3">
      <c r="A22" s="2" t="s">
        <v>42</v>
      </c>
      <c r="B22" s="3" t="s">
        <v>43</v>
      </c>
      <c r="C22" s="3" t="s">
        <v>44</v>
      </c>
      <c r="D22" s="3" t="s">
        <v>45</v>
      </c>
      <c r="E22" s="2" t="s">
        <v>46</v>
      </c>
      <c r="F22" s="2" t="s">
        <v>42</v>
      </c>
      <c r="G22" s="2" t="s">
        <v>170</v>
      </c>
      <c r="H22" s="2" t="s">
        <v>178</v>
      </c>
      <c r="I22" s="2" t="s">
        <v>47</v>
      </c>
      <c r="J22" s="4">
        <v>2000</v>
      </c>
      <c r="K22" s="4">
        <v>0</v>
      </c>
    </row>
    <row r="23" spans="1:11" ht="37.5" x14ac:dyDescent="0.3">
      <c r="A23" s="1" t="s">
        <v>42</v>
      </c>
      <c r="B23" s="5" t="s">
        <v>43</v>
      </c>
      <c r="C23" s="5" t="s">
        <v>1</v>
      </c>
      <c r="D23" s="5" t="s">
        <v>1</v>
      </c>
      <c r="E23" s="1" t="s">
        <v>1</v>
      </c>
      <c r="F23" s="1" t="s">
        <v>42</v>
      </c>
      <c r="G23" s="1" t="s">
        <v>170</v>
      </c>
      <c r="H23" s="1" t="s">
        <v>178</v>
      </c>
      <c r="I23" s="1" t="s">
        <v>1</v>
      </c>
      <c r="J23" s="6">
        <f>J22</f>
        <v>2000</v>
      </c>
      <c r="K23" s="6">
        <f>K22</f>
        <v>0</v>
      </c>
    </row>
    <row r="24" spans="1:11" ht="93.75" outlineLevel="1" x14ac:dyDescent="0.3">
      <c r="A24" s="2" t="s">
        <v>48</v>
      </c>
      <c r="B24" s="3" t="s">
        <v>49</v>
      </c>
      <c r="C24" s="3" t="s">
        <v>50</v>
      </c>
      <c r="D24" s="3" t="s">
        <v>26</v>
      </c>
      <c r="E24" s="2" t="s">
        <v>51</v>
      </c>
      <c r="F24" s="2" t="s">
        <v>48</v>
      </c>
      <c r="G24" s="2" t="s">
        <v>170</v>
      </c>
      <c r="H24" s="2" t="s">
        <v>179</v>
      </c>
      <c r="I24" s="2" t="s">
        <v>27</v>
      </c>
      <c r="J24" s="18">
        <v>885.56749000000002</v>
      </c>
      <c r="K24" s="18">
        <v>885.56749000000002</v>
      </c>
    </row>
    <row r="25" spans="1:11" ht="93.75" outlineLevel="1" x14ac:dyDescent="0.3">
      <c r="A25" s="2" t="s">
        <v>48</v>
      </c>
      <c r="B25" s="3" t="s">
        <v>49</v>
      </c>
      <c r="C25" s="3" t="s">
        <v>52</v>
      </c>
      <c r="D25" s="3" t="s">
        <v>21</v>
      </c>
      <c r="E25" s="2" t="s">
        <v>53</v>
      </c>
      <c r="F25" s="2" t="s">
        <v>48</v>
      </c>
      <c r="G25" s="2" t="s">
        <v>170</v>
      </c>
      <c r="H25" s="2" t="s">
        <v>179</v>
      </c>
      <c r="I25" s="2" t="s">
        <v>23</v>
      </c>
      <c r="J25" s="18">
        <v>54.457999999999998</v>
      </c>
      <c r="K25" s="18">
        <v>54.457999999999998</v>
      </c>
    </row>
    <row r="26" spans="1:11" ht="93.75" outlineLevel="1" x14ac:dyDescent="0.3">
      <c r="A26" s="2" t="s">
        <v>48</v>
      </c>
      <c r="B26" s="3" t="s">
        <v>49</v>
      </c>
      <c r="C26" s="3" t="s">
        <v>54</v>
      </c>
      <c r="D26" s="3" t="s">
        <v>26</v>
      </c>
      <c r="E26" s="2" t="s">
        <v>55</v>
      </c>
      <c r="F26" s="2" t="s">
        <v>48</v>
      </c>
      <c r="G26" s="2" t="s">
        <v>170</v>
      </c>
      <c r="H26" s="2" t="s">
        <v>179</v>
      </c>
      <c r="I26" s="2" t="s">
        <v>27</v>
      </c>
      <c r="J26" s="18">
        <v>750.67161999999996</v>
      </c>
      <c r="K26" s="18">
        <v>717.67161999999996</v>
      </c>
    </row>
    <row r="27" spans="1:11" ht="93.75" outlineLevel="1" x14ac:dyDescent="0.3">
      <c r="A27" s="2" t="s">
        <v>48</v>
      </c>
      <c r="B27" s="3" t="s">
        <v>49</v>
      </c>
      <c r="C27" s="3" t="s">
        <v>56</v>
      </c>
      <c r="D27" s="3" t="s">
        <v>26</v>
      </c>
      <c r="E27" s="2" t="s">
        <v>57</v>
      </c>
      <c r="F27" s="2" t="s">
        <v>48</v>
      </c>
      <c r="G27" s="2" t="s">
        <v>170</v>
      </c>
      <c r="H27" s="2" t="s">
        <v>179</v>
      </c>
      <c r="I27" s="2" t="s">
        <v>27</v>
      </c>
      <c r="J27" s="18">
        <v>2845.8682699999999</v>
      </c>
      <c r="K27" s="18">
        <v>2505.9688500000002</v>
      </c>
    </row>
    <row r="28" spans="1:11" ht="131.25" outlineLevel="1" x14ac:dyDescent="0.3">
      <c r="A28" s="2" t="s">
        <v>48</v>
      </c>
      <c r="B28" s="3" t="s">
        <v>49</v>
      </c>
      <c r="C28" s="3" t="s">
        <v>58</v>
      </c>
      <c r="D28" s="3" t="s">
        <v>24</v>
      </c>
      <c r="E28" s="2" t="s">
        <v>59</v>
      </c>
      <c r="F28" s="2" t="s">
        <v>48</v>
      </c>
      <c r="G28" s="2" t="s">
        <v>170</v>
      </c>
      <c r="H28" s="2" t="s">
        <v>179</v>
      </c>
      <c r="I28" s="2" t="s">
        <v>25</v>
      </c>
      <c r="J28" s="18">
        <v>3917.6610799999999</v>
      </c>
      <c r="K28" s="18">
        <v>3599.9844699999999</v>
      </c>
    </row>
    <row r="29" spans="1:11" ht="93.75" outlineLevel="1" x14ac:dyDescent="0.3">
      <c r="A29" s="2" t="s">
        <v>48</v>
      </c>
      <c r="B29" s="3" t="s">
        <v>49</v>
      </c>
      <c r="C29" s="3" t="s">
        <v>60</v>
      </c>
      <c r="D29" s="3" t="s">
        <v>21</v>
      </c>
      <c r="E29" s="2" t="s">
        <v>61</v>
      </c>
      <c r="F29" s="2" t="s">
        <v>48</v>
      </c>
      <c r="G29" s="2" t="s">
        <v>170</v>
      </c>
      <c r="H29" s="2" t="s">
        <v>179</v>
      </c>
      <c r="I29" s="2" t="s">
        <v>23</v>
      </c>
      <c r="J29" s="18">
        <v>324.04836999999998</v>
      </c>
      <c r="K29" s="18">
        <v>297.64096999999998</v>
      </c>
    </row>
    <row r="30" spans="1:11" ht="56.25" x14ac:dyDescent="0.3">
      <c r="A30" s="1" t="s">
        <v>48</v>
      </c>
      <c r="B30" s="5" t="s">
        <v>49</v>
      </c>
      <c r="C30" s="5" t="s">
        <v>1</v>
      </c>
      <c r="D30" s="5" t="s">
        <v>1</v>
      </c>
      <c r="E30" s="1" t="s">
        <v>1</v>
      </c>
      <c r="F30" s="1" t="s">
        <v>48</v>
      </c>
      <c r="G30" s="1" t="s">
        <v>170</v>
      </c>
      <c r="H30" s="1" t="s">
        <v>179</v>
      </c>
      <c r="I30" s="1" t="s">
        <v>1</v>
      </c>
      <c r="J30" s="6">
        <f>SUM(J24:J29)</f>
        <v>8778.2748300000003</v>
      </c>
      <c r="K30" s="6">
        <f>SUM(K24:K29)</f>
        <v>8061.2914000000001</v>
      </c>
    </row>
    <row r="31" spans="1:11" ht="131.25" outlineLevel="1" x14ac:dyDescent="0.3">
      <c r="A31" s="2" t="s">
        <v>62</v>
      </c>
      <c r="B31" s="3" t="s">
        <v>63</v>
      </c>
      <c r="C31" s="3" t="s">
        <v>64</v>
      </c>
      <c r="D31" s="3" t="s">
        <v>15</v>
      </c>
      <c r="E31" s="2" t="s">
        <v>65</v>
      </c>
      <c r="F31" s="2" t="s">
        <v>62</v>
      </c>
      <c r="G31" s="2" t="s">
        <v>171</v>
      </c>
      <c r="H31" s="2" t="s">
        <v>172</v>
      </c>
      <c r="I31" s="2" t="s">
        <v>17</v>
      </c>
      <c r="J31" s="4">
        <v>399.4</v>
      </c>
      <c r="K31" s="4">
        <v>399.4</v>
      </c>
    </row>
    <row r="32" spans="1:11" ht="37.5" x14ac:dyDescent="0.3">
      <c r="A32" s="1" t="s">
        <v>62</v>
      </c>
      <c r="B32" s="5" t="s">
        <v>63</v>
      </c>
      <c r="C32" s="5" t="s">
        <v>1</v>
      </c>
      <c r="D32" s="5" t="s">
        <v>1</v>
      </c>
      <c r="E32" s="1" t="s">
        <v>1</v>
      </c>
      <c r="F32" s="1" t="s">
        <v>62</v>
      </c>
      <c r="G32" s="1" t="s">
        <v>171</v>
      </c>
      <c r="H32" s="1" t="s">
        <v>172</v>
      </c>
      <c r="I32" s="1" t="s">
        <v>1</v>
      </c>
      <c r="J32" s="6">
        <f>J31</f>
        <v>399.4</v>
      </c>
      <c r="K32" s="6">
        <f>K31</f>
        <v>399.4</v>
      </c>
    </row>
    <row r="33" spans="1:11" ht="131.25" outlineLevel="1" x14ac:dyDescent="0.3">
      <c r="A33" s="2" t="s">
        <v>66</v>
      </c>
      <c r="B33" s="3" t="s">
        <v>67</v>
      </c>
      <c r="C33" s="3" t="s">
        <v>68</v>
      </c>
      <c r="D33" s="3" t="s">
        <v>24</v>
      </c>
      <c r="E33" s="2" t="s">
        <v>69</v>
      </c>
      <c r="F33" s="2" t="s">
        <v>66</v>
      </c>
      <c r="G33" s="2" t="s">
        <v>172</v>
      </c>
      <c r="H33" s="2" t="s">
        <v>180</v>
      </c>
      <c r="I33" s="2" t="s">
        <v>25</v>
      </c>
      <c r="J33" s="4">
        <v>1013.69286</v>
      </c>
      <c r="K33" s="4">
        <v>1013.69286</v>
      </c>
    </row>
    <row r="34" spans="1:11" ht="93.75" outlineLevel="1" x14ac:dyDescent="0.3">
      <c r="A34" s="2" t="s">
        <v>66</v>
      </c>
      <c r="B34" s="3" t="s">
        <v>67</v>
      </c>
      <c r="C34" s="3" t="s">
        <v>68</v>
      </c>
      <c r="D34" s="3" t="s">
        <v>26</v>
      </c>
      <c r="E34" s="2" t="s">
        <v>69</v>
      </c>
      <c r="F34" s="2" t="s">
        <v>66</v>
      </c>
      <c r="G34" s="2" t="s">
        <v>172</v>
      </c>
      <c r="H34" s="2" t="s">
        <v>180</v>
      </c>
      <c r="I34" s="2" t="s">
        <v>27</v>
      </c>
      <c r="J34" s="4">
        <v>209.36099999999999</v>
      </c>
      <c r="K34" s="4">
        <v>209.36099999999999</v>
      </c>
    </row>
    <row r="35" spans="1:11" ht="112.5" x14ac:dyDescent="0.3">
      <c r="A35" s="1" t="s">
        <v>66</v>
      </c>
      <c r="B35" s="5" t="s">
        <v>67</v>
      </c>
      <c r="C35" s="5" t="s">
        <v>1</v>
      </c>
      <c r="D35" s="5" t="s">
        <v>1</v>
      </c>
      <c r="E35" s="1" t="s">
        <v>1</v>
      </c>
      <c r="F35" s="1" t="s">
        <v>66</v>
      </c>
      <c r="G35" s="1" t="s">
        <v>172</v>
      </c>
      <c r="H35" s="1" t="s">
        <v>180</v>
      </c>
      <c r="I35" s="1" t="s">
        <v>1</v>
      </c>
      <c r="J35" s="6">
        <f>J33+J34</f>
        <v>1223.05386</v>
      </c>
      <c r="K35" s="6">
        <f>K33+K34</f>
        <v>1223.05386</v>
      </c>
    </row>
    <row r="36" spans="1:11" ht="93.75" outlineLevel="1" x14ac:dyDescent="0.3">
      <c r="A36" s="2" t="s">
        <v>70</v>
      </c>
      <c r="B36" s="3" t="s">
        <v>71</v>
      </c>
      <c r="C36" s="3" t="s">
        <v>72</v>
      </c>
      <c r="D36" s="3" t="s">
        <v>26</v>
      </c>
      <c r="E36" s="2" t="s">
        <v>73</v>
      </c>
      <c r="F36" s="2" t="s">
        <v>70</v>
      </c>
      <c r="G36" s="2" t="s">
        <v>173</v>
      </c>
      <c r="H36" s="2" t="s">
        <v>180</v>
      </c>
      <c r="I36" s="2" t="s">
        <v>27</v>
      </c>
      <c r="J36" s="4">
        <v>4536.2712700000002</v>
      </c>
      <c r="K36" s="4">
        <v>4536.2712700000002</v>
      </c>
    </row>
    <row r="37" spans="1:11" ht="112.5" outlineLevel="1" x14ac:dyDescent="0.3">
      <c r="A37" s="2" t="s">
        <v>70</v>
      </c>
      <c r="B37" s="3" t="s">
        <v>71</v>
      </c>
      <c r="C37" s="3" t="s">
        <v>74</v>
      </c>
      <c r="D37" s="3" t="s">
        <v>26</v>
      </c>
      <c r="E37" s="2" t="s">
        <v>75</v>
      </c>
      <c r="F37" s="2" t="s">
        <v>70</v>
      </c>
      <c r="G37" s="2" t="s">
        <v>173</v>
      </c>
      <c r="H37" s="2" t="s">
        <v>180</v>
      </c>
      <c r="I37" s="2" t="s">
        <v>27</v>
      </c>
      <c r="J37" s="4">
        <v>8897.7670300000009</v>
      </c>
      <c r="K37" s="4">
        <v>8897.7670300000009</v>
      </c>
    </row>
    <row r="38" spans="1:11" ht="93.75" outlineLevel="1" x14ac:dyDescent="0.3">
      <c r="A38" s="2" t="s">
        <v>70</v>
      </c>
      <c r="B38" s="3" t="s">
        <v>71</v>
      </c>
      <c r="C38" s="3" t="s">
        <v>76</v>
      </c>
      <c r="D38" s="3" t="s">
        <v>26</v>
      </c>
      <c r="E38" s="2" t="s">
        <v>77</v>
      </c>
      <c r="F38" s="2" t="s">
        <v>70</v>
      </c>
      <c r="G38" s="2" t="s">
        <v>173</v>
      </c>
      <c r="H38" s="2" t="s">
        <v>180</v>
      </c>
      <c r="I38" s="2" t="s">
        <v>27</v>
      </c>
      <c r="J38" s="4">
        <v>919.56841999999995</v>
      </c>
      <c r="K38" s="4">
        <v>919.56841999999995</v>
      </c>
    </row>
    <row r="39" spans="1:11" ht="93.75" outlineLevel="1" x14ac:dyDescent="0.3">
      <c r="A39" s="2" t="s">
        <v>70</v>
      </c>
      <c r="B39" s="3" t="s">
        <v>71</v>
      </c>
      <c r="C39" s="3" t="s">
        <v>78</v>
      </c>
      <c r="D39" s="3" t="s">
        <v>26</v>
      </c>
      <c r="E39" s="2" t="s">
        <v>79</v>
      </c>
      <c r="F39" s="2" t="s">
        <v>70</v>
      </c>
      <c r="G39" s="2" t="s">
        <v>173</v>
      </c>
      <c r="H39" s="2" t="s">
        <v>180</v>
      </c>
      <c r="I39" s="2" t="s">
        <v>27</v>
      </c>
      <c r="J39" s="4">
        <v>705.548</v>
      </c>
      <c r="K39" s="4">
        <v>705.548</v>
      </c>
    </row>
    <row r="40" spans="1:11" ht="93.75" outlineLevel="1" x14ac:dyDescent="0.3">
      <c r="A40" s="2" t="s">
        <v>70</v>
      </c>
      <c r="B40" s="3" t="s">
        <v>71</v>
      </c>
      <c r="C40" s="3" t="s">
        <v>80</v>
      </c>
      <c r="D40" s="3" t="s">
        <v>26</v>
      </c>
      <c r="E40" s="2" t="s">
        <v>81</v>
      </c>
      <c r="F40" s="2" t="s">
        <v>70</v>
      </c>
      <c r="G40" s="2" t="s">
        <v>173</v>
      </c>
      <c r="H40" s="2" t="s">
        <v>180</v>
      </c>
      <c r="I40" s="2" t="s">
        <v>27</v>
      </c>
      <c r="J40" s="4">
        <v>187.17</v>
      </c>
      <c r="K40" s="4">
        <v>187.17</v>
      </c>
    </row>
    <row r="41" spans="1:11" ht="37.5" x14ac:dyDescent="0.3">
      <c r="A41" s="1" t="s">
        <v>70</v>
      </c>
      <c r="B41" s="5" t="s">
        <v>71</v>
      </c>
      <c r="C41" s="5" t="s">
        <v>1</v>
      </c>
      <c r="D41" s="5" t="s">
        <v>1</v>
      </c>
      <c r="E41" s="1" t="s">
        <v>1</v>
      </c>
      <c r="F41" s="1" t="s">
        <v>70</v>
      </c>
      <c r="G41" s="1" t="s">
        <v>173</v>
      </c>
      <c r="H41" s="1" t="s">
        <v>180</v>
      </c>
      <c r="I41" s="1" t="s">
        <v>1</v>
      </c>
      <c r="J41" s="6">
        <f>SUM(J36:J40)</f>
        <v>15246.324720000001</v>
      </c>
      <c r="K41" s="6">
        <f>SUM(K36:K40)</f>
        <v>15246.324720000001</v>
      </c>
    </row>
    <row r="42" spans="1:11" ht="93.75" outlineLevel="1" x14ac:dyDescent="0.3">
      <c r="A42" s="2" t="s">
        <v>82</v>
      </c>
      <c r="B42" s="3" t="s">
        <v>83</v>
      </c>
      <c r="C42" s="3" t="s">
        <v>84</v>
      </c>
      <c r="D42" s="3" t="s">
        <v>26</v>
      </c>
      <c r="E42" s="2" t="s">
        <v>85</v>
      </c>
      <c r="F42" s="2" t="s">
        <v>82</v>
      </c>
      <c r="G42" s="2" t="s">
        <v>173</v>
      </c>
      <c r="H42" s="2" t="s">
        <v>181</v>
      </c>
      <c r="I42" s="2" t="s">
        <v>27</v>
      </c>
      <c r="J42" s="4">
        <v>3114.5430900000001</v>
      </c>
      <c r="K42" s="4">
        <v>2621.5256599999998</v>
      </c>
    </row>
    <row r="43" spans="1:11" ht="93.75" outlineLevel="1" x14ac:dyDescent="0.3">
      <c r="A43" s="2" t="s">
        <v>82</v>
      </c>
      <c r="B43" s="3" t="s">
        <v>83</v>
      </c>
      <c r="C43" s="3" t="s">
        <v>86</v>
      </c>
      <c r="D43" s="3" t="s">
        <v>26</v>
      </c>
      <c r="E43" s="2" t="s">
        <v>87</v>
      </c>
      <c r="F43" s="2" t="s">
        <v>82</v>
      </c>
      <c r="G43" s="2" t="s">
        <v>173</v>
      </c>
      <c r="H43" s="2" t="s">
        <v>181</v>
      </c>
      <c r="I43" s="2" t="s">
        <v>27</v>
      </c>
      <c r="J43" s="4">
        <v>636</v>
      </c>
      <c r="K43" s="4">
        <v>636</v>
      </c>
    </row>
    <row r="44" spans="1:11" ht="37.5" x14ac:dyDescent="0.3">
      <c r="A44" s="1" t="s">
        <v>82</v>
      </c>
      <c r="B44" s="5" t="s">
        <v>83</v>
      </c>
      <c r="C44" s="5" t="s">
        <v>1</v>
      </c>
      <c r="D44" s="5" t="s">
        <v>1</v>
      </c>
      <c r="E44" s="1" t="s">
        <v>1</v>
      </c>
      <c r="F44" s="1" t="s">
        <v>82</v>
      </c>
      <c r="G44" s="1" t="s">
        <v>173</v>
      </c>
      <c r="H44" s="1" t="s">
        <v>181</v>
      </c>
      <c r="I44" s="1" t="s">
        <v>1</v>
      </c>
      <c r="J44" s="6">
        <f>SUM(J42:J43)</f>
        <v>3750.5430900000001</v>
      </c>
      <c r="K44" s="6">
        <f>SUM(K42:K43)</f>
        <v>3257.5256599999998</v>
      </c>
    </row>
    <row r="45" spans="1:11" ht="131.25" outlineLevel="1" x14ac:dyDescent="0.3">
      <c r="A45" s="2" t="s">
        <v>88</v>
      </c>
      <c r="B45" s="3" t="s">
        <v>89</v>
      </c>
      <c r="C45" s="3" t="s">
        <v>90</v>
      </c>
      <c r="D45" s="3" t="s">
        <v>91</v>
      </c>
      <c r="E45" s="2" t="s">
        <v>92</v>
      </c>
      <c r="F45" s="2" t="s">
        <v>88</v>
      </c>
      <c r="G45" s="2" t="s">
        <v>174</v>
      </c>
      <c r="H45" s="2" t="s">
        <v>170</v>
      </c>
      <c r="I45" s="2" t="s">
        <v>93</v>
      </c>
      <c r="J45" s="4">
        <v>7737.6304399999999</v>
      </c>
      <c r="K45" s="4">
        <v>7737.6304399999999</v>
      </c>
    </row>
    <row r="46" spans="1:11" ht="37.5" x14ac:dyDescent="0.3">
      <c r="A46" s="1" t="s">
        <v>88</v>
      </c>
      <c r="B46" s="5" t="s">
        <v>89</v>
      </c>
      <c r="C46" s="5" t="s">
        <v>1</v>
      </c>
      <c r="D46" s="5" t="s">
        <v>1</v>
      </c>
      <c r="E46" s="1" t="s">
        <v>1</v>
      </c>
      <c r="F46" s="1" t="s">
        <v>88</v>
      </c>
      <c r="G46" s="1" t="s">
        <v>174</v>
      </c>
      <c r="H46" s="1" t="s">
        <v>170</v>
      </c>
      <c r="I46" s="1" t="s">
        <v>1</v>
      </c>
      <c r="J46" s="6">
        <f>SUM(J45)</f>
        <v>7737.6304399999999</v>
      </c>
      <c r="K46" s="6">
        <f>SUM(K45)</f>
        <v>7737.6304399999999</v>
      </c>
    </row>
    <row r="47" spans="1:11" ht="131.25" outlineLevel="1" x14ac:dyDescent="0.3">
      <c r="A47" s="2" t="s">
        <v>94</v>
      </c>
      <c r="B47" s="3" t="s">
        <v>95</v>
      </c>
      <c r="C47" s="3" t="s">
        <v>96</v>
      </c>
      <c r="D47" s="3" t="s">
        <v>97</v>
      </c>
      <c r="E47" s="2" t="s">
        <v>98</v>
      </c>
      <c r="F47" s="2" t="s">
        <v>94</v>
      </c>
      <c r="G47" s="2" t="s">
        <v>174</v>
      </c>
      <c r="H47" s="2" t="s">
        <v>171</v>
      </c>
      <c r="I47" s="2" t="s">
        <v>99</v>
      </c>
      <c r="J47" s="4">
        <v>7381.4250000000002</v>
      </c>
      <c r="K47" s="4">
        <v>5321.8180000000002</v>
      </c>
    </row>
    <row r="48" spans="1:11" ht="93.75" outlineLevel="1" x14ac:dyDescent="0.3">
      <c r="A48" s="2" t="s">
        <v>94</v>
      </c>
      <c r="B48" s="3" t="s">
        <v>95</v>
      </c>
      <c r="C48" s="3" t="s">
        <v>100</v>
      </c>
      <c r="D48" s="3" t="s">
        <v>26</v>
      </c>
      <c r="E48" s="2" t="s">
        <v>101</v>
      </c>
      <c r="F48" s="2" t="s">
        <v>94</v>
      </c>
      <c r="G48" s="2" t="s">
        <v>174</v>
      </c>
      <c r="H48" s="2" t="s">
        <v>171</v>
      </c>
      <c r="I48" s="2" t="s">
        <v>27</v>
      </c>
      <c r="J48" s="4">
        <v>3763.9570399999998</v>
      </c>
      <c r="K48" s="4">
        <v>3763.9570399999998</v>
      </c>
    </row>
    <row r="49" spans="1:11" ht="93.75" outlineLevel="1" x14ac:dyDescent="0.3">
      <c r="A49" s="2" t="s">
        <v>94</v>
      </c>
      <c r="B49" s="3" t="s">
        <v>95</v>
      </c>
      <c r="C49" s="3" t="s">
        <v>102</v>
      </c>
      <c r="D49" s="3" t="s">
        <v>26</v>
      </c>
      <c r="E49" s="2" t="s">
        <v>103</v>
      </c>
      <c r="F49" s="2" t="s">
        <v>94</v>
      </c>
      <c r="G49" s="2" t="s">
        <v>174</v>
      </c>
      <c r="H49" s="2" t="s">
        <v>171</v>
      </c>
      <c r="I49" s="2" t="s">
        <v>27</v>
      </c>
      <c r="J49" s="4">
        <v>1339.95416</v>
      </c>
      <c r="K49" s="4">
        <v>1138.3425400000001</v>
      </c>
    </row>
    <row r="50" spans="1:11" ht="93.75" outlineLevel="1" x14ac:dyDescent="0.3">
      <c r="A50" s="2" t="s">
        <v>94</v>
      </c>
      <c r="B50" s="3" t="s">
        <v>95</v>
      </c>
      <c r="C50" s="3" t="s">
        <v>104</v>
      </c>
      <c r="D50" s="3" t="s">
        <v>26</v>
      </c>
      <c r="E50" s="2" t="s">
        <v>105</v>
      </c>
      <c r="F50" s="2" t="s">
        <v>94</v>
      </c>
      <c r="G50" s="2" t="s">
        <v>174</v>
      </c>
      <c r="H50" s="2" t="s">
        <v>171</v>
      </c>
      <c r="I50" s="2" t="s">
        <v>27</v>
      </c>
      <c r="J50" s="4">
        <v>441.51627000000002</v>
      </c>
      <c r="K50" s="4">
        <v>339.58222000000001</v>
      </c>
    </row>
    <row r="51" spans="1:11" ht="93.75" outlineLevel="1" x14ac:dyDescent="0.3">
      <c r="A51" s="2" t="s">
        <v>94</v>
      </c>
      <c r="B51" s="3" t="s">
        <v>95</v>
      </c>
      <c r="C51" s="3" t="s">
        <v>106</v>
      </c>
      <c r="D51" s="3" t="s">
        <v>26</v>
      </c>
      <c r="E51" s="2" t="s">
        <v>107</v>
      </c>
      <c r="F51" s="2" t="s">
        <v>94</v>
      </c>
      <c r="G51" s="2" t="s">
        <v>174</v>
      </c>
      <c r="H51" s="2" t="s">
        <v>171</v>
      </c>
      <c r="I51" s="2" t="s">
        <v>27</v>
      </c>
      <c r="J51" s="4">
        <v>8421.4538499999999</v>
      </c>
      <c r="K51" s="4">
        <v>7151.9847799999998</v>
      </c>
    </row>
    <row r="52" spans="1:11" ht="112.5" outlineLevel="1" x14ac:dyDescent="0.3">
      <c r="A52" s="2" t="s">
        <v>94</v>
      </c>
      <c r="B52" s="3" t="s">
        <v>95</v>
      </c>
      <c r="C52" s="3" t="s">
        <v>108</v>
      </c>
      <c r="D52" s="3" t="s">
        <v>97</v>
      </c>
      <c r="E52" s="2" t="s">
        <v>109</v>
      </c>
      <c r="F52" s="2" t="s">
        <v>94</v>
      </c>
      <c r="G52" s="2" t="s">
        <v>174</v>
      </c>
      <c r="H52" s="2" t="s">
        <v>171</v>
      </c>
      <c r="I52" s="2" t="s">
        <v>99</v>
      </c>
      <c r="J52" s="4">
        <v>388.72019999999998</v>
      </c>
      <c r="K52" s="4">
        <v>388.72019999999998</v>
      </c>
    </row>
    <row r="53" spans="1:11" ht="93.75" outlineLevel="1" x14ac:dyDescent="0.3">
      <c r="A53" s="2" t="s">
        <v>94</v>
      </c>
      <c r="B53" s="3" t="s">
        <v>95</v>
      </c>
      <c r="C53" s="3" t="s">
        <v>108</v>
      </c>
      <c r="D53" s="3" t="s">
        <v>26</v>
      </c>
      <c r="E53" s="2" t="s">
        <v>109</v>
      </c>
      <c r="F53" s="2" t="s">
        <v>94</v>
      </c>
      <c r="G53" s="2" t="s">
        <v>174</v>
      </c>
      <c r="H53" s="2" t="s">
        <v>171</v>
      </c>
      <c r="I53" s="2" t="s">
        <v>27</v>
      </c>
      <c r="J53" s="4">
        <v>148.55000000000001</v>
      </c>
      <c r="K53" s="4">
        <v>98.55</v>
      </c>
    </row>
    <row r="54" spans="1:11" ht="131.25" outlineLevel="1" x14ac:dyDescent="0.3">
      <c r="A54" s="2" t="s">
        <v>94</v>
      </c>
      <c r="B54" s="3" t="s">
        <v>95</v>
      </c>
      <c r="C54" s="3" t="s">
        <v>112</v>
      </c>
      <c r="D54" s="3" t="s">
        <v>91</v>
      </c>
      <c r="E54" s="2" t="s">
        <v>113</v>
      </c>
      <c r="F54" s="2" t="s">
        <v>94</v>
      </c>
      <c r="G54" s="2" t="s">
        <v>174</v>
      </c>
      <c r="H54" s="2" t="s">
        <v>171</v>
      </c>
      <c r="I54" s="2" t="s">
        <v>93</v>
      </c>
      <c r="J54" s="4">
        <v>2720.31396</v>
      </c>
      <c r="K54" s="4">
        <v>2720.31396</v>
      </c>
    </row>
    <row r="55" spans="1:11" ht="112.5" outlineLevel="1" x14ac:dyDescent="0.3">
      <c r="A55" s="2" t="s">
        <v>94</v>
      </c>
      <c r="B55" s="3" t="s">
        <v>95</v>
      </c>
      <c r="C55" s="3" t="s">
        <v>114</v>
      </c>
      <c r="D55" s="3" t="s">
        <v>97</v>
      </c>
      <c r="E55" s="2" t="s">
        <v>115</v>
      </c>
      <c r="F55" s="2" t="s">
        <v>94</v>
      </c>
      <c r="G55" s="2" t="s">
        <v>174</v>
      </c>
      <c r="H55" s="2" t="s">
        <v>171</v>
      </c>
      <c r="I55" s="2" t="s">
        <v>99</v>
      </c>
      <c r="J55" s="4">
        <v>2519.3000000000002</v>
      </c>
      <c r="K55" s="4">
        <v>0</v>
      </c>
    </row>
    <row r="56" spans="1:11" ht="37.5" x14ac:dyDescent="0.3">
      <c r="A56" s="1" t="s">
        <v>94</v>
      </c>
      <c r="B56" s="5" t="s">
        <v>95</v>
      </c>
      <c r="C56" s="5" t="s">
        <v>1</v>
      </c>
      <c r="D56" s="5" t="s">
        <v>1</v>
      </c>
      <c r="E56" s="1" t="s">
        <v>1</v>
      </c>
      <c r="F56" s="1" t="s">
        <v>94</v>
      </c>
      <c r="G56" s="1" t="s">
        <v>174</v>
      </c>
      <c r="H56" s="1" t="s">
        <v>171</v>
      </c>
      <c r="I56" s="1" t="s">
        <v>1</v>
      </c>
      <c r="J56" s="6">
        <f>SUM(J47:J55)</f>
        <v>27125.190479999997</v>
      </c>
      <c r="K56" s="6">
        <f>SUM(K47:K55)</f>
        <v>20923.26874</v>
      </c>
    </row>
    <row r="57" spans="1:11" ht="93.75" outlineLevel="1" x14ac:dyDescent="0.3">
      <c r="A57" s="2" t="s">
        <v>116</v>
      </c>
      <c r="B57" s="3" t="s">
        <v>117</v>
      </c>
      <c r="C57" s="3" t="s">
        <v>118</v>
      </c>
      <c r="D57" s="3" t="s">
        <v>26</v>
      </c>
      <c r="E57" s="2" t="s">
        <v>119</v>
      </c>
      <c r="F57" s="2" t="s">
        <v>116</v>
      </c>
      <c r="G57" s="2" t="s">
        <v>174</v>
      </c>
      <c r="H57" s="2" t="s">
        <v>172</v>
      </c>
      <c r="I57" s="2" t="s">
        <v>27</v>
      </c>
      <c r="J57" s="4">
        <v>16598.571670000001</v>
      </c>
      <c r="K57" s="4">
        <v>16458.739409999998</v>
      </c>
    </row>
    <row r="58" spans="1:11" ht="93.75" outlineLevel="1" x14ac:dyDescent="0.3">
      <c r="A58" s="2" t="s">
        <v>116</v>
      </c>
      <c r="B58" s="3" t="s">
        <v>117</v>
      </c>
      <c r="C58" s="3" t="s">
        <v>120</v>
      </c>
      <c r="D58" s="3" t="s">
        <v>26</v>
      </c>
      <c r="E58" s="2" t="s">
        <v>121</v>
      </c>
      <c r="F58" s="2" t="s">
        <v>116</v>
      </c>
      <c r="G58" s="2" t="s">
        <v>174</v>
      </c>
      <c r="H58" s="2" t="s">
        <v>172</v>
      </c>
      <c r="I58" s="2" t="s">
        <v>27</v>
      </c>
      <c r="J58" s="4">
        <v>3545.47802</v>
      </c>
      <c r="K58" s="4">
        <v>3483.47802</v>
      </c>
    </row>
    <row r="59" spans="1:11" ht="93.75" outlineLevel="1" x14ac:dyDescent="0.3">
      <c r="A59" s="2" t="s">
        <v>116</v>
      </c>
      <c r="B59" s="3" t="s">
        <v>117</v>
      </c>
      <c r="C59" s="3" t="s">
        <v>122</v>
      </c>
      <c r="D59" s="3" t="s">
        <v>26</v>
      </c>
      <c r="E59" s="2" t="s">
        <v>123</v>
      </c>
      <c r="F59" s="2" t="s">
        <v>116</v>
      </c>
      <c r="G59" s="2" t="s">
        <v>174</v>
      </c>
      <c r="H59" s="2" t="s">
        <v>172</v>
      </c>
      <c r="I59" s="2" t="s">
        <v>27</v>
      </c>
      <c r="J59" s="4">
        <v>79.18477</v>
      </c>
      <c r="K59" s="4">
        <v>79.18477</v>
      </c>
    </row>
    <row r="60" spans="1:11" ht="93.75" outlineLevel="1" x14ac:dyDescent="0.3">
      <c r="A60" s="2" t="s">
        <v>116</v>
      </c>
      <c r="B60" s="3" t="s">
        <v>117</v>
      </c>
      <c r="C60" s="3" t="s">
        <v>124</v>
      </c>
      <c r="D60" s="3" t="s">
        <v>26</v>
      </c>
      <c r="E60" s="2" t="s">
        <v>125</v>
      </c>
      <c r="F60" s="2" t="s">
        <v>116</v>
      </c>
      <c r="G60" s="2" t="s">
        <v>174</v>
      </c>
      <c r="H60" s="2" t="s">
        <v>172</v>
      </c>
      <c r="I60" s="2" t="s">
        <v>27</v>
      </c>
      <c r="J60" s="4">
        <v>1290.55097</v>
      </c>
      <c r="K60" s="4">
        <v>1290.55097</v>
      </c>
    </row>
    <row r="61" spans="1:11" ht="93.75" outlineLevel="1" x14ac:dyDescent="0.3">
      <c r="A61" s="2" t="s">
        <v>116</v>
      </c>
      <c r="B61" s="3" t="s">
        <v>117</v>
      </c>
      <c r="C61" s="3" t="s">
        <v>126</v>
      </c>
      <c r="D61" s="3" t="s">
        <v>26</v>
      </c>
      <c r="E61" s="2" t="s">
        <v>127</v>
      </c>
      <c r="F61" s="2" t="s">
        <v>116</v>
      </c>
      <c r="G61" s="2" t="s">
        <v>174</v>
      </c>
      <c r="H61" s="2" t="s">
        <v>172</v>
      </c>
      <c r="I61" s="2" t="s">
        <v>27</v>
      </c>
      <c r="J61" s="4">
        <v>99.9</v>
      </c>
      <c r="K61" s="4">
        <v>99.9</v>
      </c>
    </row>
    <row r="62" spans="1:11" ht="37.5" x14ac:dyDescent="0.3">
      <c r="A62" s="1" t="s">
        <v>116</v>
      </c>
      <c r="B62" s="5" t="s">
        <v>117</v>
      </c>
      <c r="C62" s="5" t="s">
        <v>1</v>
      </c>
      <c r="D62" s="5" t="s">
        <v>1</v>
      </c>
      <c r="E62" s="1" t="s">
        <v>1</v>
      </c>
      <c r="F62" s="1" t="s">
        <v>116</v>
      </c>
      <c r="G62" s="1" t="s">
        <v>174</v>
      </c>
      <c r="H62" s="1" t="s">
        <v>172</v>
      </c>
      <c r="I62" s="1" t="s">
        <v>1</v>
      </c>
      <c r="J62" s="6">
        <f>SUM(J57:J61)</f>
        <v>21613.685430000001</v>
      </c>
      <c r="K62" s="6">
        <f>SUM(K57:K61)</f>
        <v>21411.853169999998</v>
      </c>
    </row>
    <row r="63" spans="1:11" ht="131.25" outlineLevel="1" x14ac:dyDescent="0.3">
      <c r="A63" s="2" t="s">
        <v>128</v>
      </c>
      <c r="B63" s="3" t="s">
        <v>129</v>
      </c>
      <c r="C63" s="3" t="s">
        <v>130</v>
      </c>
      <c r="D63" s="3" t="s">
        <v>24</v>
      </c>
      <c r="E63" s="2" t="s">
        <v>131</v>
      </c>
      <c r="F63" s="2" t="s">
        <v>128</v>
      </c>
      <c r="G63" s="2" t="s">
        <v>175</v>
      </c>
      <c r="H63" s="2" t="s">
        <v>175</v>
      </c>
      <c r="I63" s="2" t="s">
        <v>25</v>
      </c>
      <c r="J63" s="4">
        <v>133.04599999999999</v>
      </c>
      <c r="K63" s="4">
        <v>133.04599999999999</v>
      </c>
    </row>
    <row r="64" spans="1:11" ht="93.75" outlineLevel="1" x14ac:dyDescent="0.3">
      <c r="A64" s="2" t="s">
        <v>128</v>
      </c>
      <c r="B64" s="3" t="s">
        <v>129</v>
      </c>
      <c r="C64" s="3" t="s">
        <v>132</v>
      </c>
      <c r="D64" s="3" t="s">
        <v>26</v>
      </c>
      <c r="E64" s="2" t="s">
        <v>133</v>
      </c>
      <c r="F64" s="2" t="s">
        <v>128</v>
      </c>
      <c r="G64" s="2" t="s">
        <v>175</v>
      </c>
      <c r="H64" s="2" t="s">
        <v>175</v>
      </c>
      <c r="I64" s="2" t="s">
        <v>27</v>
      </c>
      <c r="J64" s="4">
        <v>133.755</v>
      </c>
      <c r="K64" s="4">
        <v>133.755</v>
      </c>
    </row>
    <row r="65" spans="1:11" ht="37.5" x14ac:dyDescent="0.3">
      <c r="A65" s="1" t="s">
        <v>128</v>
      </c>
      <c r="B65" s="5" t="s">
        <v>129</v>
      </c>
      <c r="C65" s="5" t="s">
        <v>1</v>
      </c>
      <c r="D65" s="5" t="s">
        <v>1</v>
      </c>
      <c r="E65" s="1" t="s">
        <v>1</v>
      </c>
      <c r="F65" s="1" t="s">
        <v>128</v>
      </c>
      <c r="G65" s="1" t="s">
        <v>175</v>
      </c>
      <c r="H65" s="1" t="s">
        <v>175</v>
      </c>
      <c r="I65" s="1" t="s">
        <v>1</v>
      </c>
      <c r="J65" s="6">
        <f>SUM(J63:J64)</f>
        <v>266.80099999999999</v>
      </c>
      <c r="K65" s="6">
        <f>SUM(K63:K64)</f>
        <v>266.80099999999999</v>
      </c>
    </row>
    <row r="66" spans="1:11" ht="93.75" outlineLevel="1" x14ac:dyDescent="0.3">
      <c r="A66" s="2" t="s">
        <v>134</v>
      </c>
      <c r="B66" s="3" t="s">
        <v>135</v>
      </c>
      <c r="C66" s="3" t="s">
        <v>136</v>
      </c>
      <c r="D66" s="3" t="s">
        <v>26</v>
      </c>
      <c r="E66" s="2" t="s">
        <v>137</v>
      </c>
      <c r="F66" s="2" t="s">
        <v>134</v>
      </c>
      <c r="G66" s="2" t="s">
        <v>176</v>
      </c>
      <c r="H66" s="2" t="s">
        <v>170</v>
      </c>
      <c r="I66" s="2" t="s">
        <v>27</v>
      </c>
      <c r="J66" s="4">
        <v>100</v>
      </c>
      <c r="K66" s="4">
        <v>100</v>
      </c>
    </row>
    <row r="67" spans="1:11" ht="112.5" outlineLevel="1" x14ac:dyDescent="0.3">
      <c r="A67" s="2" t="s">
        <v>134</v>
      </c>
      <c r="B67" s="3" t="s">
        <v>135</v>
      </c>
      <c r="C67" s="3" t="s">
        <v>138</v>
      </c>
      <c r="D67" s="3" t="s">
        <v>139</v>
      </c>
      <c r="E67" s="2" t="s">
        <v>140</v>
      </c>
      <c r="F67" s="2" t="s">
        <v>134</v>
      </c>
      <c r="G67" s="2" t="s">
        <v>176</v>
      </c>
      <c r="H67" s="2" t="s">
        <v>170</v>
      </c>
      <c r="I67" s="2" t="s">
        <v>141</v>
      </c>
      <c r="J67" s="4">
        <v>970.2</v>
      </c>
      <c r="K67" s="4">
        <v>970.2</v>
      </c>
    </row>
    <row r="68" spans="1:11" ht="206.25" outlineLevel="1" x14ac:dyDescent="0.3">
      <c r="A68" s="2" t="s">
        <v>134</v>
      </c>
      <c r="B68" s="3" t="s">
        <v>135</v>
      </c>
      <c r="C68" s="19" t="s">
        <v>142</v>
      </c>
      <c r="D68" s="3" t="s">
        <v>11</v>
      </c>
      <c r="E68" s="2" t="s">
        <v>143</v>
      </c>
      <c r="F68" s="2" t="s">
        <v>134</v>
      </c>
      <c r="G68" s="2" t="s">
        <v>176</v>
      </c>
      <c r="H68" s="2" t="s">
        <v>170</v>
      </c>
      <c r="I68" s="2" t="s">
        <v>13</v>
      </c>
      <c r="J68" s="4">
        <v>580</v>
      </c>
      <c r="K68" s="4">
        <v>580</v>
      </c>
    </row>
    <row r="69" spans="1:11" ht="93.75" outlineLevel="1" x14ac:dyDescent="0.3">
      <c r="A69" s="2" t="s">
        <v>134</v>
      </c>
      <c r="B69" s="3" t="s">
        <v>135</v>
      </c>
      <c r="C69" s="3" t="s">
        <v>144</v>
      </c>
      <c r="D69" s="3" t="s">
        <v>21</v>
      </c>
      <c r="E69" s="2" t="s">
        <v>145</v>
      </c>
      <c r="F69" s="2" t="s">
        <v>134</v>
      </c>
      <c r="G69" s="2" t="s">
        <v>176</v>
      </c>
      <c r="H69" s="2" t="s">
        <v>170</v>
      </c>
      <c r="I69" s="2" t="s">
        <v>23</v>
      </c>
      <c r="J69" s="4">
        <v>358.78480000000002</v>
      </c>
      <c r="K69" s="4">
        <v>349.99380000000002</v>
      </c>
    </row>
    <row r="70" spans="1:11" ht="112.5" outlineLevel="1" x14ac:dyDescent="0.3">
      <c r="A70" s="2" t="s">
        <v>134</v>
      </c>
      <c r="B70" s="3" t="s">
        <v>135</v>
      </c>
      <c r="C70" s="3" t="s">
        <v>144</v>
      </c>
      <c r="D70" s="3" t="s">
        <v>110</v>
      </c>
      <c r="E70" s="2" t="s">
        <v>145</v>
      </c>
      <c r="F70" s="2" t="s">
        <v>134</v>
      </c>
      <c r="G70" s="2" t="s">
        <v>176</v>
      </c>
      <c r="H70" s="2" t="s">
        <v>170</v>
      </c>
      <c r="I70" s="2" t="s">
        <v>111</v>
      </c>
      <c r="J70" s="4">
        <v>3000</v>
      </c>
      <c r="K70" s="4">
        <v>0</v>
      </c>
    </row>
    <row r="71" spans="1:11" ht="93.75" outlineLevel="1" x14ac:dyDescent="0.3">
      <c r="A71" s="2" t="s">
        <v>134</v>
      </c>
      <c r="B71" s="3" t="s">
        <v>135</v>
      </c>
      <c r="C71" s="3" t="s">
        <v>144</v>
      </c>
      <c r="D71" s="3" t="s">
        <v>146</v>
      </c>
      <c r="E71" s="2" t="s">
        <v>145</v>
      </c>
      <c r="F71" s="2" t="s">
        <v>134</v>
      </c>
      <c r="G71" s="2" t="s">
        <v>176</v>
      </c>
      <c r="H71" s="2" t="s">
        <v>170</v>
      </c>
      <c r="I71" s="2" t="s">
        <v>147</v>
      </c>
      <c r="J71" s="4">
        <v>1458.3696600000001</v>
      </c>
      <c r="K71" s="4">
        <v>1396.9029399999999</v>
      </c>
    </row>
    <row r="72" spans="1:11" ht="93.75" outlineLevel="1" x14ac:dyDescent="0.3">
      <c r="A72" s="2" t="s">
        <v>134</v>
      </c>
      <c r="B72" s="3" t="s">
        <v>135</v>
      </c>
      <c r="C72" s="3" t="s">
        <v>144</v>
      </c>
      <c r="D72" s="3" t="s">
        <v>26</v>
      </c>
      <c r="E72" s="2" t="s">
        <v>145</v>
      </c>
      <c r="F72" s="2" t="s">
        <v>134</v>
      </c>
      <c r="G72" s="2" t="s">
        <v>176</v>
      </c>
      <c r="H72" s="2" t="s">
        <v>170</v>
      </c>
      <c r="I72" s="2" t="s">
        <v>27</v>
      </c>
      <c r="J72" s="4">
        <v>7250.8315199999997</v>
      </c>
      <c r="K72" s="4">
        <v>7154.86661</v>
      </c>
    </row>
    <row r="73" spans="1:11" ht="112.5" outlineLevel="1" x14ac:dyDescent="0.3">
      <c r="A73" s="2" t="s">
        <v>134</v>
      </c>
      <c r="B73" s="3" t="s">
        <v>135</v>
      </c>
      <c r="C73" s="3" t="s">
        <v>144</v>
      </c>
      <c r="D73" s="3" t="s">
        <v>139</v>
      </c>
      <c r="E73" s="2" t="s">
        <v>145</v>
      </c>
      <c r="F73" s="2" t="s">
        <v>134</v>
      </c>
      <c r="G73" s="2" t="s">
        <v>176</v>
      </c>
      <c r="H73" s="2" t="s">
        <v>170</v>
      </c>
      <c r="I73" s="2" t="s">
        <v>141</v>
      </c>
      <c r="J73" s="4">
        <v>14894.64669</v>
      </c>
      <c r="K73" s="4">
        <v>14089.84871</v>
      </c>
    </row>
    <row r="74" spans="1:11" ht="112.5" outlineLevel="1" x14ac:dyDescent="0.3">
      <c r="A74" s="2" t="s">
        <v>134</v>
      </c>
      <c r="B74" s="3" t="s">
        <v>135</v>
      </c>
      <c r="C74" s="3" t="s">
        <v>148</v>
      </c>
      <c r="D74" s="3" t="s">
        <v>110</v>
      </c>
      <c r="E74" s="2" t="s">
        <v>149</v>
      </c>
      <c r="F74" s="2" t="s">
        <v>134</v>
      </c>
      <c r="G74" s="2" t="s">
        <v>176</v>
      </c>
      <c r="H74" s="2" t="s">
        <v>170</v>
      </c>
      <c r="I74" s="2" t="s">
        <v>111</v>
      </c>
      <c r="J74" s="4">
        <v>3000</v>
      </c>
      <c r="K74" s="4">
        <v>0</v>
      </c>
    </row>
    <row r="75" spans="1:11" ht="37.5" x14ac:dyDescent="0.3">
      <c r="A75" s="1" t="s">
        <v>134</v>
      </c>
      <c r="B75" s="5" t="s">
        <v>135</v>
      </c>
      <c r="C75" s="5" t="s">
        <v>1</v>
      </c>
      <c r="D75" s="5" t="s">
        <v>1</v>
      </c>
      <c r="E75" s="1" t="s">
        <v>1</v>
      </c>
      <c r="F75" s="1" t="s">
        <v>134</v>
      </c>
      <c r="G75" s="1" t="s">
        <v>176</v>
      </c>
      <c r="H75" s="1" t="s">
        <v>170</v>
      </c>
      <c r="I75" s="1" t="s">
        <v>1</v>
      </c>
      <c r="J75" s="6">
        <f>SUM(J66:J74)</f>
        <v>31612.83267</v>
      </c>
      <c r="K75" s="6">
        <f>SUM(K66:K74)</f>
        <v>24641.81206</v>
      </c>
    </row>
    <row r="76" spans="1:11" ht="112.5" outlineLevel="1" x14ac:dyDescent="0.3">
      <c r="A76" s="2" t="s">
        <v>150</v>
      </c>
      <c r="B76" s="3" t="s">
        <v>151</v>
      </c>
      <c r="C76" s="3" t="s">
        <v>152</v>
      </c>
      <c r="D76" s="3" t="s">
        <v>153</v>
      </c>
      <c r="E76" s="2" t="s">
        <v>154</v>
      </c>
      <c r="F76" s="2" t="s">
        <v>150</v>
      </c>
      <c r="G76" s="2" t="s">
        <v>177</v>
      </c>
      <c r="H76" s="2" t="s">
        <v>170</v>
      </c>
      <c r="I76" s="2" t="s">
        <v>155</v>
      </c>
      <c r="J76" s="4">
        <v>1234.2764099999999</v>
      </c>
      <c r="K76" s="4">
        <v>1234.2764099999999</v>
      </c>
    </row>
    <row r="77" spans="1:11" ht="37.5" x14ac:dyDescent="0.3">
      <c r="A77" s="1" t="s">
        <v>150</v>
      </c>
      <c r="B77" s="5" t="s">
        <v>151</v>
      </c>
      <c r="C77" s="5" t="s">
        <v>1</v>
      </c>
      <c r="D77" s="5" t="s">
        <v>1</v>
      </c>
      <c r="E77" s="1" t="s">
        <v>1</v>
      </c>
      <c r="F77" s="1" t="s">
        <v>150</v>
      </c>
      <c r="G77" s="1" t="s">
        <v>177</v>
      </c>
      <c r="H77" s="1" t="s">
        <v>170</v>
      </c>
      <c r="I77" s="1" t="s">
        <v>1</v>
      </c>
      <c r="J77" s="6">
        <f>J76</f>
        <v>1234.2764099999999</v>
      </c>
      <c r="K77" s="6">
        <f>K76</f>
        <v>1234.2764099999999</v>
      </c>
    </row>
    <row r="78" spans="1:11" ht="112.5" outlineLevel="1" x14ac:dyDescent="0.3">
      <c r="A78" s="2" t="s">
        <v>156</v>
      </c>
      <c r="B78" s="3" t="s">
        <v>157</v>
      </c>
      <c r="C78" s="3" t="s">
        <v>158</v>
      </c>
      <c r="D78" s="3" t="s">
        <v>153</v>
      </c>
      <c r="E78" s="2" t="s">
        <v>159</v>
      </c>
      <c r="F78" s="2" t="s">
        <v>156</v>
      </c>
      <c r="G78" s="2" t="s">
        <v>177</v>
      </c>
      <c r="H78" s="2" t="s">
        <v>172</v>
      </c>
      <c r="I78" s="2" t="s">
        <v>155</v>
      </c>
      <c r="J78" s="4">
        <v>31.785</v>
      </c>
      <c r="K78" s="4">
        <v>31.785</v>
      </c>
    </row>
    <row r="79" spans="1:11" ht="37.5" x14ac:dyDescent="0.3">
      <c r="A79" s="1" t="s">
        <v>156</v>
      </c>
      <c r="B79" s="5" t="s">
        <v>157</v>
      </c>
      <c r="C79" s="5" t="s">
        <v>1</v>
      </c>
      <c r="D79" s="5" t="s">
        <v>1</v>
      </c>
      <c r="E79" s="1" t="s">
        <v>1</v>
      </c>
      <c r="F79" s="1" t="s">
        <v>156</v>
      </c>
      <c r="G79" s="1" t="s">
        <v>177</v>
      </c>
      <c r="H79" s="1" t="s">
        <v>172</v>
      </c>
      <c r="I79" s="1" t="s">
        <v>1</v>
      </c>
      <c r="J79" s="6">
        <f>J78</f>
        <v>31.785</v>
      </c>
      <c r="K79" s="6">
        <f>K78</f>
        <v>31.785</v>
      </c>
    </row>
    <row r="80" spans="1:11" ht="93.75" outlineLevel="1" x14ac:dyDescent="0.3">
      <c r="A80" s="2" t="s">
        <v>160</v>
      </c>
      <c r="B80" s="3" t="s">
        <v>161</v>
      </c>
      <c r="C80" s="3" t="s">
        <v>162</v>
      </c>
      <c r="D80" s="3" t="s">
        <v>26</v>
      </c>
      <c r="E80" s="2" t="s">
        <v>163</v>
      </c>
      <c r="F80" s="2" t="s">
        <v>160</v>
      </c>
      <c r="G80" s="2" t="s">
        <v>178</v>
      </c>
      <c r="H80" s="2" t="s">
        <v>174</v>
      </c>
      <c r="I80" s="2" t="s">
        <v>27</v>
      </c>
      <c r="J80" s="4">
        <v>77.141369999999995</v>
      </c>
      <c r="K80" s="4">
        <v>57.141370000000002</v>
      </c>
    </row>
    <row r="81" spans="1:11" ht="93.75" outlineLevel="1" x14ac:dyDescent="0.3">
      <c r="A81" s="2" t="s">
        <v>160</v>
      </c>
      <c r="B81" s="3" t="s">
        <v>161</v>
      </c>
      <c r="C81" s="3" t="s">
        <v>164</v>
      </c>
      <c r="D81" s="3" t="s">
        <v>26</v>
      </c>
      <c r="E81" s="2" t="s">
        <v>165</v>
      </c>
      <c r="F81" s="2" t="s">
        <v>160</v>
      </c>
      <c r="G81" s="2" t="s">
        <v>178</v>
      </c>
      <c r="H81" s="2" t="s">
        <v>174</v>
      </c>
      <c r="I81" s="2" t="s">
        <v>27</v>
      </c>
      <c r="J81" s="4">
        <v>120</v>
      </c>
      <c r="K81" s="4">
        <v>120</v>
      </c>
    </row>
    <row r="82" spans="1:11" ht="56.25" x14ac:dyDescent="0.3">
      <c r="A82" s="1" t="s">
        <v>160</v>
      </c>
      <c r="B82" s="5" t="s">
        <v>161</v>
      </c>
      <c r="C82" s="5" t="s">
        <v>1</v>
      </c>
      <c r="D82" s="5" t="s">
        <v>1</v>
      </c>
      <c r="E82" s="1" t="s">
        <v>1</v>
      </c>
      <c r="F82" s="1" t="s">
        <v>160</v>
      </c>
      <c r="G82" s="1" t="s">
        <v>178</v>
      </c>
      <c r="H82" s="1" t="s">
        <v>174</v>
      </c>
      <c r="I82" s="1" t="s">
        <v>1</v>
      </c>
      <c r="J82" s="6">
        <f>SUM(J80:J81)</f>
        <v>197.14136999999999</v>
      </c>
      <c r="K82" s="6">
        <f>SUM(K80:K81)</f>
        <v>177.14136999999999</v>
      </c>
    </row>
    <row r="83" spans="1:11" x14ac:dyDescent="0.3">
      <c r="A83" s="7" t="s">
        <v>166</v>
      </c>
      <c r="B83" s="8"/>
      <c r="C83" s="8"/>
      <c r="D83" s="7" t="s">
        <v>166</v>
      </c>
      <c r="E83" s="7"/>
      <c r="F83" s="7"/>
      <c r="G83" s="7"/>
      <c r="H83" s="7"/>
      <c r="I83" s="7"/>
      <c r="J83" s="9">
        <f>J14+J19+J21+J23+J30+J32+J35+J41+J44+J46+J56+J62+J65+J75+J77+J79+J82</f>
        <v>137802.02503999998</v>
      </c>
      <c r="K83" s="9">
        <f>K14+K19+K21+K23+K30+K32+K35+K41+K44+K46+K56+K62+K65+K75+K77+K79+K82</f>
        <v>119724.45437000002</v>
      </c>
    </row>
    <row r="84" spans="1:11" x14ac:dyDescent="0.3">
      <c r="C84" s="10" t="s">
        <v>185</v>
      </c>
      <c r="E84" s="10" t="s">
        <v>186</v>
      </c>
    </row>
    <row r="86" spans="1:11" x14ac:dyDescent="0.3">
      <c r="C86" s="10" t="s">
        <v>182</v>
      </c>
    </row>
    <row r="87" spans="1:11" x14ac:dyDescent="0.3">
      <c r="C87" s="10" t="s">
        <v>183</v>
      </c>
    </row>
    <row r="88" spans="1:11" x14ac:dyDescent="0.3">
      <c r="C88" s="10" t="s">
        <v>184</v>
      </c>
      <c r="E88" s="10" t="s">
        <v>191</v>
      </c>
    </row>
  </sheetData>
  <pageMargins left="0" right="0" top="0" bottom="0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Расходы за.2014</vt:lpstr>
      <vt:lpstr>'Расходы за.2014'!APPT</vt:lpstr>
      <vt:lpstr>'Расходы за.2014'!FIO</vt:lpstr>
      <vt:lpstr>'Расходы за.2014'!SIGN</vt:lpstr>
      <vt:lpstr>'Расходы за.2014'!Заголовки_для_печати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Пинкевич</cp:lastModifiedBy>
  <cp:lastPrinted>2015-04-23T07:59:21Z</cp:lastPrinted>
  <dcterms:created xsi:type="dcterms:W3CDTF">2002-03-11T10:22:12Z</dcterms:created>
  <dcterms:modified xsi:type="dcterms:W3CDTF">2015-04-23T08:00:06Z</dcterms:modified>
</cp:coreProperties>
</file>