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шение" sheetId="1" r:id="rId1"/>
    <sheet name="обращение" sheetId="2" r:id="rId2"/>
  </sheets>
  <definedNames/>
  <calcPr fullCalcOnLoad="1"/>
</workbook>
</file>

<file path=xl/sharedStrings.xml><?xml version="1.0" encoding="utf-8"?>
<sst xmlns="http://schemas.openxmlformats.org/spreadsheetml/2006/main" count="192" uniqueCount="48">
  <si>
    <t>№ п/п</t>
  </si>
  <si>
    <t>Наименование услуги</t>
  </si>
  <si>
    <t>Единица измерения</t>
  </si>
  <si>
    <t>1.</t>
  </si>
  <si>
    <t>За 1 кв.м.общей площади в отдельной квартире</t>
  </si>
  <si>
    <t>За 1 кв.м.жилой площади в коммунальной квартире и общежитии</t>
  </si>
  <si>
    <t>1.1.</t>
  </si>
  <si>
    <t>1.2.</t>
  </si>
  <si>
    <t>Уборка лестничных клеток</t>
  </si>
  <si>
    <t>1.3.</t>
  </si>
  <si>
    <t>Содержание придомовой территории</t>
  </si>
  <si>
    <t>1.4.</t>
  </si>
  <si>
    <t>Услуги по управлению многоквартирным домом</t>
  </si>
  <si>
    <t>1.5.</t>
  </si>
  <si>
    <t>2.1.</t>
  </si>
  <si>
    <t>2.2.</t>
  </si>
  <si>
    <t>2.3.</t>
  </si>
  <si>
    <t>2.4.</t>
  </si>
  <si>
    <t>2.5.</t>
  </si>
  <si>
    <t>За пользование мусоропроводом</t>
  </si>
  <si>
    <t>За пользование и техническое обслуживание лифтов</t>
  </si>
  <si>
    <t>Вывоз жидких бытовых отходов в домах с выгребными ямами</t>
  </si>
  <si>
    <t>с человека</t>
  </si>
  <si>
    <t xml:space="preserve"> К РЕШЕНИЮ СОВЕТА ДЕПУТАТОВ МУНИЦИПАЛЬНОГО </t>
  </si>
  <si>
    <t>3.1.</t>
  </si>
  <si>
    <t>3.2.</t>
  </si>
  <si>
    <t>3.3.</t>
  </si>
  <si>
    <t>3.4.</t>
  </si>
  <si>
    <t>3.5.</t>
  </si>
  <si>
    <t>ОБРАЗОВАНИЯ "КУЗЬМОЛОВСКОЕ ГОРОДСКОЕ ПОСЕЛЕНИЕ" ВСЕВОЛОЖСКОГО</t>
  </si>
  <si>
    <t>Приложение №1</t>
  </si>
  <si>
    <t xml:space="preserve">проживающих на территории муниципального образования "Кузьмоловское городское поселение" </t>
  </si>
  <si>
    <t>Размер платы за содержание и ремонт общего имущества многоквартирных домов для граждан,</t>
  </si>
  <si>
    <t>с 01.09.2016г.</t>
  </si>
  <si>
    <t>Применяемый размер платы для населения  с 01.07.15г., руб.</t>
  </si>
  <si>
    <t>Экономически обоснованный тариф на период с 01.09.16 по 31.08.17г., руб.</t>
  </si>
  <si>
    <t>МУНИЦИПАЛЬНОГО РАЙОНА ЛЕНИНГРАДСКОЙ ОБЛАСТИ ОТ "____" _____________2016г.</t>
  </si>
  <si>
    <t xml:space="preserve">Размер платы для населения  с 01.09.16г., руб. </t>
  </si>
  <si>
    <t>Содержание и ремонт общего имущества в многоквартирных домах со всеми удобствами, в том числе:</t>
  </si>
  <si>
    <t>содержание общего имущества многоквартирного дома и техническое обслуживание общих коммуникаций</t>
  </si>
  <si>
    <t>Текущий ремонт общего имущества многоквартирного дома</t>
  </si>
  <si>
    <t xml:space="preserve">Содержание и ремонт общего имущества в многоквартирных домах без одного из вида удобств (ЦО, ГВС, ХВС, КНС), в том числе: </t>
  </si>
  <si>
    <t xml:space="preserve">Содержание и ремонт общего имущества в многоквартирных домах без удобств (с печами, в том числе в ветхих домах с износом более 60% для дерев. и 70% для каменных), в том числе: </t>
  </si>
  <si>
    <t>Обслуживание внутридомового газового оборудования (общего имущества многоквартирного дома)</t>
  </si>
  <si>
    <t>Сбор, вывоз, размещение ТБО</t>
  </si>
  <si>
    <t>МУНИЦИПАЛЬНОГО РАЙОНА ЛЕНИНГРАДСКОЙ ОБЛАСТИ ОТ "29"сентября 2016г.№316</t>
  </si>
  <si>
    <t>с 01.10.2016г.</t>
  </si>
  <si>
    <t xml:space="preserve">Размер платы для населения  с 01.10.16г., руб.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</si>
</sst>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171" fontId="1" fillId="33" borderId="10" xfId="60" applyFont="1" applyFill="1" applyBorder="1" applyAlignment="1">
      <alignment/>
    </xf>
    <xf numFmtId="171" fontId="1" fillId="0" borderId="10" xfId="6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.28125" style="0" customWidth="1"/>
    <col min="2" max="2" width="6.140625" style="0" customWidth="1"/>
    <col min="3" max="3" width="35.28125" style="0" customWidth="1"/>
    <col min="4" max="4" width="28.140625" style="0" customWidth="1"/>
    <col min="5" max="5" width="14.57421875" style="0" customWidth="1"/>
    <col min="6" max="6" width="14.7109375" style="4" customWidth="1"/>
    <col min="7" max="7" width="15.00390625" style="4" customWidth="1"/>
    <col min="8" max="8" width="9.28125" style="0" bestFit="1" customWidth="1"/>
  </cols>
  <sheetData>
    <row r="1" ht="12.75">
      <c r="G1" s="20" t="s">
        <v>30</v>
      </c>
    </row>
    <row r="2" spans="2:7" ht="12.75">
      <c r="B2" s="37" t="s">
        <v>23</v>
      </c>
      <c r="C2" s="37"/>
      <c r="D2" s="37"/>
      <c r="E2" s="37"/>
      <c r="F2" s="37"/>
      <c r="G2" s="37"/>
    </row>
    <row r="3" spans="2:7" ht="12.75">
      <c r="B3" s="37" t="s">
        <v>29</v>
      </c>
      <c r="C3" s="37"/>
      <c r="D3" s="37"/>
      <c r="E3" s="37"/>
      <c r="F3" s="37"/>
      <c r="G3" s="37"/>
    </row>
    <row r="4" spans="2:7" ht="12.75">
      <c r="B4" s="37" t="s">
        <v>45</v>
      </c>
      <c r="C4" s="37"/>
      <c r="D4" s="37"/>
      <c r="E4" s="37"/>
      <c r="F4" s="37"/>
      <c r="G4" s="37"/>
    </row>
    <row r="6" spans="2:7" ht="12.75">
      <c r="B6" s="38" t="s">
        <v>32</v>
      </c>
      <c r="C6" s="38"/>
      <c r="D6" s="38"/>
      <c r="E6" s="38"/>
      <c r="F6" s="38"/>
      <c r="G6" s="38"/>
    </row>
    <row r="7" spans="2:7" ht="12.75">
      <c r="B7" s="38" t="s">
        <v>31</v>
      </c>
      <c r="C7" s="38"/>
      <c r="D7" s="38"/>
      <c r="E7" s="38"/>
      <c r="F7" s="38"/>
      <c r="G7" s="38"/>
    </row>
    <row r="8" spans="2:7" ht="12.75">
      <c r="B8" s="38" t="s">
        <v>46</v>
      </c>
      <c r="C8" s="38"/>
      <c r="D8" s="38"/>
      <c r="E8" s="38"/>
      <c r="F8" s="38"/>
      <c r="G8" s="38"/>
    </row>
    <row r="10" spans="2:7" ht="84" customHeight="1">
      <c r="B10" s="22" t="s">
        <v>0</v>
      </c>
      <c r="C10" s="22" t="s">
        <v>1</v>
      </c>
      <c r="D10" s="23" t="s">
        <v>2</v>
      </c>
      <c r="E10" s="23" t="s">
        <v>34</v>
      </c>
      <c r="F10" s="21" t="s">
        <v>35</v>
      </c>
      <c r="G10" s="39" t="s">
        <v>47</v>
      </c>
    </row>
    <row r="11" spans="2:10" ht="25.5">
      <c r="B11" s="36" t="s">
        <v>3</v>
      </c>
      <c r="C11" s="31" t="s">
        <v>38</v>
      </c>
      <c r="D11" s="1" t="s">
        <v>4</v>
      </c>
      <c r="E11" s="9">
        <f aca="true" t="shared" si="0" ref="E11:G12">E13+E15+E17+E19+E21</f>
        <v>23.87</v>
      </c>
      <c r="F11" s="9">
        <f t="shared" si="0"/>
        <v>46.547259999999994</v>
      </c>
      <c r="G11" s="9">
        <v>25.26</v>
      </c>
      <c r="I11" s="3"/>
      <c r="J11" s="3"/>
    </row>
    <row r="12" spans="2:9" ht="38.25">
      <c r="B12" s="36"/>
      <c r="C12" s="31"/>
      <c r="D12" s="1" t="s">
        <v>5</v>
      </c>
      <c r="E12" s="9">
        <f t="shared" si="0"/>
        <v>35.8</v>
      </c>
      <c r="F12" s="9">
        <f t="shared" si="0"/>
        <v>69.78386</v>
      </c>
      <c r="G12" s="9">
        <f t="shared" si="0"/>
        <v>37.876400000000004</v>
      </c>
      <c r="H12" s="3"/>
      <c r="I12" s="3"/>
    </row>
    <row r="13" spans="2:9" ht="25.5">
      <c r="B13" s="34" t="s">
        <v>6</v>
      </c>
      <c r="C13" s="35" t="s">
        <v>39</v>
      </c>
      <c r="D13" s="7" t="s">
        <v>4</v>
      </c>
      <c r="E13" s="6">
        <v>10.15</v>
      </c>
      <c r="F13" s="11">
        <v>18.49</v>
      </c>
      <c r="G13" s="12">
        <f>E13+E13*5.8/100</f>
        <v>10.7387</v>
      </c>
      <c r="H13" s="25"/>
      <c r="I13" s="3"/>
    </row>
    <row r="14" spans="2:7" ht="38.25">
      <c r="B14" s="34"/>
      <c r="C14" s="35"/>
      <c r="D14" s="7" t="s">
        <v>5</v>
      </c>
      <c r="E14" s="13">
        <v>15.21</v>
      </c>
      <c r="F14" s="24">
        <f>F13*1.5</f>
        <v>27.735</v>
      </c>
      <c r="G14" s="12">
        <f aca="true" t="shared" si="1" ref="G14:G22">E14+E14*5.8/100</f>
        <v>16.092180000000003</v>
      </c>
    </row>
    <row r="15" spans="2:7" ht="25.5">
      <c r="B15" s="34" t="s">
        <v>7</v>
      </c>
      <c r="C15" s="35" t="s">
        <v>8</v>
      </c>
      <c r="D15" s="7" t="s">
        <v>4</v>
      </c>
      <c r="E15" s="6">
        <v>2.04</v>
      </c>
      <c r="F15" s="11">
        <v>5.66</v>
      </c>
      <c r="G15" s="12">
        <f t="shared" si="1"/>
        <v>2.1583200000000002</v>
      </c>
    </row>
    <row r="16" spans="2:7" ht="38.25">
      <c r="B16" s="34"/>
      <c r="C16" s="35"/>
      <c r="D16" s="7" t="s">
        <v>5</v>
      </c>
      <c r="E16" s="13">
        <v>3.08</v>
      </c>
      <c r="F16" s="24">
        <f>F15*1.5</f>
        <v>8.49</v>
      </c>
      <c r="G16" s="12">
        <f t="shared" si="1"/>
        <v>3.25864</v>
      </c>
    </row>
    <row r="17" spans="2:7" ht="25.5">
      <c r="B17" s="34" t="s">
        <v>9</v>
      </c>
      <c r="C17" s="35" t="s">
        <v>10</v>
      </c>
      <c r="D17" s="7" t="s">
        <v>4</v>
      </c>
      <c r="E17" s="6">
        <v>3.74</v>
      </c>
      <c r="F17" s="11">
        <v>9.01</v>
      </c>
      <c r="G17" s="12">
        <f t="shared" si="1"/>
        <v>3.95692</v>
      </c>
    </row>
    <row r="18" spans="2:7" ht="38.25">
      <c r="B18" s="34"/>
      <c r="C18" s="35"/>
      <c r="D18" s="7" t="s">
        <v>5</v>
      </c>
      <c r="E18" s="13">
        <v>5.61</v>
      </c>
      <c r="F18" s="24">
        <f>F17*1.5</f>
        <v>13.515</v>
      </c>
      <c r="G18" s="12">
        <f t="shared" si="1"/>
        <v>5.93538</v>
      </c>
    </row>
    <row r="19" spans="2:7" ht="25.5">
      <c r="B19" s="34" t="s">
        <v>11</v>
      </c>
      <c r="C19" s="35" t="s">
        <v>12</v>
      </c>
      <c r="D19" s="7" t="s">
        <v>4</v>
      </c>
      <c r="E19" s="11">
        <v>2.47</v>
      </c>
      <c r="F19" s="11">
        <v>7.6</v>
      </c>
      <c r="G19" s="12">
        <f t="shared" si="1"/>
        <v>2.6132600000000004</v>
      </c>
    </row>
    <row r="20" spans="2:7" ht="38.25">
      <c r="B20" s="34"/>
      <c r="C20" s="35"/>
      <c r="D20" s="7" t="s">
        <v>5</v>
      </c>
      <c r="E20" s="14">
        <v>3.73</v>
      </c>
      <c r="F20" s="24">
        <f>F19*1.5</f>
        <v>11.399999999999999</v>
      </c>
      <c r="G20" s="12">
        <f t="shared" si="1"/>
        <v>3.94634</v>
      </c>
    </row>
    <row r="21" spans="2:7" ht="25.5">
      <c r="B21" s="34" t="s">
        <v>13</v>
      </c>
      <c r="C21" s="35" t="s">
        <v>40</v>
      </c>
      <c r="D21" s="7" t="s">
        <v>4</v>
      </c>
      <c r="E21" s="11">
        <v>5.47</v>
      </c>
      <c r="F21" s="12">
        <f>G21</f>
        <v>5.78726</v>
      </c>
      <c r="G21" s="12">
        <f t="shared" si="1"/>
        <v>5.78726</v>
      </c>
    </row>
    <row r="22" spans="2:7" ht="38.25">
      <c r="B22" s="34"/>
      <c r="C22" s="35"/>
      <c r="D22" s="7" t="s">
        <v>5</v>
      </c>
      <c r="E22" s="13">
        <v>8.17</v>
      </c>
      <c r="F22" s="24">
        <f>G22</f>
        <v>8.64386</v>
      </c>
      <c r="G22" s="12">
        <f t="shared" si="1"/>
        <v>8.64386</v>
      </c>
    </row>
    <row r="23" spans="2:7" ht="25.5">
      <c r="B23" s="30">
        <v>2</v>
      </c>
      <c r="C23" s="31" t="s">
        <v>41</v>
      </c>
      <c r="D23" s="1" t="s">
        <v>4</v>
      </c>
      <c r="E23" s="9">
        <f aca="true" t="shared" si="2" ref="E23:G24">E25+E27+E29+E31+E33</f>
        <v>22.41</v>
      </c>
      <c r="F23" s="9">
        <f t="shared" si="2"/>
        <v>46.717259999999996</v>
      </c>
      <c r="G23" s="9">
        <f t="shared" si="2"/>
        <v>23.70978</v>
      </c>
    </row>
    <row r="24" spans="2:7" ht="38.25">
      <c r="B24" s="30"/>
      <c r="C24" s="31"/>
      <c r="D24" s="1" t="s">
        <v>5</v>
      </c>
      <c r="E24" s="9">
        <f t="shared" si="2"/>
        <v>33.629999999999995</v>
      </c>
      <c r="F24" s="9">
        <f t="shared" si="2"/>
        <v>70.03886</v>
      </c>
      <c r="G24" s="9">
        <v>35.59</v>
      </c>
    </row>
    <row r="25" spans="2:7" ht="25.5" customHeight="1">
      <c r="B25" s="34" t="s">
        <v>14</v>
      </c>
      <c r="C25" s="35" t="s">
        <v>39</v>
      </c>
      <c r="D25" s="7" t="s">
        <v>4</v>
      </c>
      <c r="E25" s="6">
        <v>8.69</v>
      </c>
      <c r="F25" s="11">
        <v>18.66</v>
      </c>
      <c r="G25" s="12">
        <f>E25+E25*5.8/100</f>
        <v>9.19402</v>
      </c>
    </row>
    <row r="26" spans="2:7" ht="38.25">
      <c r="B26" s="34"/>
      <c r="C26" s="35"/>
      <c r="D26" s="7" t="s">
        <v>5</v>
      </c>
      <c r="E26" s="13">
        <v>13.04</v>
      </c>
      <c r="F26" s="24">
        <f>F25*1.5</f>
        <v>27.990000000000002</v>
      </c>
      <c r="G26" s="12">
        <f aca="true" t="shared" si="3" ref="G26:G34">E26+E26*5.8/100</f>
        <v>13.79632</v>
      </c>
    </row>
    <row r="27" spans="2:7" ht="25.5">
      <c r="B27" s="34" t="s">
        <v>15</v>
      </c>
      <c r="C27" s="35" t="s">
        <v>8</v>
      </c>
      <c r="D27" s="7" t="s">
        <v>4</v>
      </c>
      <c r="E27" s="6">
        <v>2.04</v>
      </c>
      <c r="F27" s="11">
        <v>5.66</v>
      </c>
      <c r="G27" s="12">
        <f t="shared" si="3"/>
        <v>2.1583200000000002</v>
      </c>
    </row>
    <row r="28" spans="2:7" ht="38.25">
      <c r="B28" s="34"/>
      <c r="C28" s="35"/>
      <c r="D28" s="7" t="s">
        <v>5</v>
      </c>
      <c r="E28" s="13">
        <v>3.08</v>
      </c>
      <c r="F28" s="24">
        <f>F27*1.5</f>
        <v>8.49</v>
      </c>
      <c r="G28" s="12">
        <f t="shared" si="3"/>
        <v>3.25864</v>
      </c>
    </row>
    <row r="29" spans="2:7" ht="25.5">
      <c r="B29" s="34" t="s">
        <v>16</v>
      </c>
      <c r="C29" s="35" t="s">
        <v>10</v>
      </c>
      <c r="D29" s="7" t="s">
        <v>4</v>
      </c>
      <c r="E29" s="6">
        <v>3.74</v>
      </c>
      <c r="F29" s="11">
        <v>9.01</v>
      </c>
      <c r="G29" s="12">
        <f t="shared" si="3"/>
        <v>3.95692</v>
      </c>
    </row>
    <row r="30" spans="2:7" ht="38.25">
      <c r="B30" s="34"/>
      <c r="C30" s="35"/>
      <c r="D30" s="7" t="s">
        <v>5</v>
      </c>
      <c r="E30" s="13">
        <v>5.61</v>
      </c>
      <c r="F30" s="24">
        <f>F29*1.5</f>
        <v>13.515</v>
      </c>
      <c r="G30" s="12">
        <f t="shared" si="3"/>
        <v>5.93538</v>
      </c>
    </row>
    <row r="31" spans="2:7" ht="25.5">
      <c r="B31" s="34" t="s">
        <v>17</v>
      </c>
      <c r="C31" s="35" t="s">
        <v>12</v>
      </c>
      <c r="D31" s="7" t="s">
        <v>4</v>
      </c>
      <c r="E31" s="11">
        <v>2.47</v>
      </c>
      <c r="F31" s="11">
        <v>7.6</v>
      </c>
      <c r="G31" s="12">
        <f t="shared" si="3"/>
        <v>2.6132600000000004</v>
      </c>
    </row>
    <row r="32" spans="2:7" ht="38.25">
      <c r="B32" s="34"/>
      <c r="C32" s="35"/>
      <c r="D32" s="7" t="s">
        <v>5</v>
      </c>
      <c r="E32" s="14">
        <v>3.73</v>
      </c>
      <c r="F32" s="24">
        <f>F31*1.5</f>
        <v>11.399999999999999</v>
      </c>
      <c r="G32" s="12">
        <f t="shared" si="3"/>
        <v>3.94634</v>
      </c>
    </row>
    <row r="33" spans="2:7" ht="25.5">
      <c r="B33" s="34" t="s">
        <v>18</v>
      </c>
      <c r="C33" s="35" t="s">
        <v>40</v>
      </c>
      <c r="D33" s="7" t="s">
        <v>4</v>
      </c>
      <c r="E33" s="11">
        <v>5.47</v>
      </c>
      <c r="F33" s="12">
        <f>G33</f>
        <v>5.78726</v>
      </c>
      <c r="G33" s="12">
        <f t="shared" si="3"/>
        <v>5.78726</v>
      </c>
    </row>
    <row r="34" spans="2:7" ht="38.25">
      <c r="B34" s="34"/>
      <c r="C34" s="35"/>
      <c r="D34" s="7" t="s">
        <v>5</v>
      </c>
      <c r="E34" s="13">
        <v>8.17</v>
      </c>
      <c r="F34" s="24">
        <f>G34</f>
        <v>8.64386</v>
      </c>
      <c r="G34" s="12">
        <f t="shared" si="3"/>
        <v>8.64386</v>
      </c>
    </row>
    <row r="35" spans="2:7" ht="34.5" customHeight="1">
      <c r="B35" s="30">
        <v>3</v>
      </c>
      <c r="C35" s="31" t="s">
        <v>42</v>
      </c>
      <c r="D35" s="1" t="s">
        <v>4</v>
      </c>
      <c r="E35" s="9">
        <f aca="true" t="shared" si="4" ref="E35:G36">E37+E39+E41+E43+E45</f>
        <v>21.04</v>
      </c>
      <c r="F35" s="9">
        <f t="shared" si="4"/>
        <v>37.25726</v>
      </c>
      <c r="G35" s="9">
        <f t="shared" si="4"/>
        <v>22.26032</v>
      </c>
    </row>
    <row r="36" spans="2:7" ht="45" customHeight="1">
      <c r="B36" s="30"/>
      <c r="C36" s="31"/>
      <c r="D36" s="1" t="s">
        <v>5</v>
      </c>
      <c r="E36" s="9">
        <f t="shared" si="4"/>
        <v>31.57</v>
      </c>
      <c r="F36" s="9">
        <f t="shared" si="4"/>
        <v>55.84886</v>
      </c>
      <c r="G36" s="9">
        <v>33.41</v>
      </c>
    </row>
    <row r="37" spans="2:7" ht="25.5" customHeight="1">
      <c r="B37" s="34" t="s">
        <v>24</v>
      </c>
      <c r="C37" s="35" t="s">
        <v>39</v>
      </c>
      <c r="D37" s="7" t="s">
        <v>4</v>
      </c>
      <c r="E37" s="6">
        <v>7.32</v>
      </c>
      <c r="F37" s="11">
        <v>9.2</v>
      </c>
      <c r="G37" s="16">
        <f>E37+E37*5.8/100</f>
        <v>7.74456</v>
      </c>
    </row>
    <row r="38" spans="2:7" ht="38.25">
      <c r="B38" s="34"/>
      <c r="C38" s="35"/>
      <c r="D38" s="7" t="s">
        <v>5</v>
      </c>
      <c r="E38" s="13">
        <v>10.98</v>
      </c>
      <c r="F38" s="24">
        <f>F37*1.5</f>
        <v>13.799999999999999</v>
      </c>
      <c r="G38" s="16">
        <f aca="true" t="shared" si="5" ref="G38:G46">E38+E38*5.8/100</f>
        <v>11.61684</v>
      </c>
    </row>
    <row r="39" spans="2:7" ht="25.5">
      <c r="B39" s="34" t="s">
        <v>25</v>
      </c>
      <c r="C39" s="35" t="s">
        <v>8</v>
      </c>
      <c r="D39" s="7" t="s">
        <v>4</v>
      </c>
      <c r="E39" s="6">
        <v>2.04</v>
      </c>
      <c r="F39" s="11">
        <v>5.66</v>
      </c>
      <c r="G39" s="16">
        <f t="shared" si="5"/>
        <v>2.1583200000000002</v>
      </c>
    </row>
    <row r="40" spans="2:7" ht="38.25">
      <c r="B40" s="34"/>
      <c r="C40" s="35"/>
      <c r="D40" s="7" t="s">
        <v>5</v>
      </c>
      <c r="E40" s="13">
        <v>3.08</v>
      </c>
      <c r="F40" s="24">
        <f>F39*1.5</f>
        <v>8.49</v>
      </c>
      <c r="G40" s="16">
        <f t="shared" si="5"/>
        <v>3.25864</v>
      </c>
    </row>
    <row r="41" spans="2:7" ht="25.5">
      <c r="B41" s="34" t="s">
        <v>26</v>
      </c>
      <c r="C41" s="35" t="s">
        <v>10</v>
      </c>
      <c r="D41" s="7" t="s">
        <v>4</v>
      </c>
      <c r="E41" s="6">
        <v>3.74</v>
      </c>
      <c r="F41" s="11">
        <v>9.01</v>
      </c>
      <c r="G41" s="16">
        <f t="shared" si="5"/>
        <v>3.95692</v>
      </c>
    </row>
    <row r="42" spans="2:7" ht="38.25">
      <c r="B42" s="34"/>
      <c r="C42" s="35"/>
      <c r="D42" s="7" t="s">
        <v>5</v>
      </c>
      <c r="E42" s="13">
        <v>5.61</v>
      </c>
      <c r="F42" s="24">
        <f>F41*1.5</f>
        <v>13.515</v>
      </c>
      <c r="G42" s="16">
        <f t="shared" si="5"/>
        <v>5.93538</v>
      </c>
    </row>
    <row r="43" spans="2:7" ht="25.5">
      <c r="B43" s="34" t="s">
        <v>27</v>
      </c>
      <c r="C43" s="35" t="s">
        <v>12</v>
      </c>
      <c r="D43" s="7" t="s">
        <v>4</v>
      </c>
      <c r="E43" s="11">
        <v>2.47</v>
      </c>
      <c r="F43" s="11">
        <v>7.6</v>
      </c>
      <c r="G43" s="16">
        <f t="shared" si="5"/>
        <v>2.6132600000000004</v>
      </c>
    </row>
    <row r="44" spans="2:7" ht="38.25">
      <c r="B44" s="34"/>
      <c r="C44" s="35"/>
      <c r="D44" s="7" t="s">
        <v>5</v>
      </c>
      <c r="E44" s="14">
        <v>3.73</v>
      </c>
      <c r="F44" s="24">
        <f>F43*1.5</f>
        <v>11.399999999999999</v>
      </c>
      <c r="G44" s="16">
        <f t="shared" si="5"/>
        <v>3.94634</v>
      </c>
    </row>
    <row r="45" spans="2:7" ht="25.5">
      <c r="B45" s="34" t="s">
        <v>28</v>
      </c>
      <c r="C45" s="35" t="s">
        <v>40</v>
      </c>
      <c r="D45" s="7" t="s">
        <v>4</v>
      </c>
      <c r="E45" s="11">
        <v>5.47</v>
      </c>
      <c r="F45" s="12">
        <f>G45</f>
        <v>5.78726</v>
      </c>
      <c r="G45" s="16">
        <f t="shared" si="5"/>
        <v>5.78726</v>
      </c>
    </row>
    <row r="46" spans="2:7" ht="38.25">
      <c r="B46" s="34"/>
      <c r="C46" s="35"/>
      <c r="D46" s="7" t="s">
        <v>5</v>
      </c>
      <c r="E46" s="13">
        <v>8.17</v>
      </c>
      <c r="F46" s="24">
        <f>G46</f>
        <v>8.64386</v>
      </c>
      <c r="G46" s="16">
        <f t="shared" si="5"/>
        <v>8.64386</v>
      </c>
    </row>
    <row r="47" spans="2:7" ht="25.5">
      <c r="B47" s="30">
        <v>4</v>
      </c>
      <c r="C47" s="31" t="s">
        <v>19</v>
      </c>
      <c r="D47" s="1" t="s">
        <v>4</v>
      </c>
      <c r="E47" s="8">
        <v>1.29</v>
      </c>
      <c r="F47" s="17">
        <v>3.13</v>
      </c>
      <c r="G47" s="9">
        <f aca="true" t="shared" si="6" ref="G47:G52">E47+(E47*5.8/100)</f>
        <v>1.36482</v>
      </c>
    </row>
    <row r="48" spans="2:7" ht="38.25">
      <c r="B48" s="30"/>
      <c r="C48" s="31"/>
      <c r="D48" s="1" t="s">
        <v>5</v>
      </c>
      <c r="E48" s="18">
        <v>1.92</v>
      </c>
      <c r="F48" s="10">
        <f>F47*1.5</f>
        <v>4.695</v>
      </c>
      <c r="G48" s="9">
        <f t="shared" si="6"/>
        <v>2.03136</v>
      </c>
    </row>
    <row r="49" spans="2:7" ht="25.5">
      <c r="B49" s="30">
        <v>5</v>
      </c>
      <c r="C49" s="31" t="s">
        <v>20</v>
      </c>
      <c r="D49" s="1" t="s">
        <v>4</v>
      </c>
      <c r="E49" s="8">
        <v>4.27</v>
      </c>
      <c r="F49" s="17">
        <v>6.07</v>
      </c>
      <c r="G49" s="9">
        <f t="shared" si="6"/>
        <v>4.517659999999999</v>
      </c>
    </row>
    <row r="50" spans="2:7" ht="38.25">
      <c r="B50" s="30"/>
      <c r="C50" s="31"/>
      <c r="D50" s="1" t="s">
        <v>5</v>
      </c>
      <c r="E50" s="18">
        <v>6.42</v>
      </c>
      <c r="F50" s="10">
        <f>F49*1.5</f>
        <v>9.105</v>
      </c>
      <c r="G50" s="9">
        <f t="shared" si="6"/>
        <v>6.7923599999999995</v>
      </c>
    </row>
    <row r="51" spans="2:7" s="4" customFormat="1" ht="25.5">
      <c r="B51" s="32">
        <v>6</v>
      </c>
      <c r="C51" s="33" t="s">
        <v>44</v>
      </c>
      <c r="D51" s="19" t="s">
        <v>4</v>
      </c>
      <c r="E51" s="17">
        <v>5.3</v>
      </c>
      <c r="F51" s="29">
        <v>8.98</v>
      </c>
      <c r="G51" s="9">
        <f t="shared" si="6"/>
        <v>5.6074</v>
      </c>
    </row>
    <row r="52" spans="2:7" s="4" customFormat="1" ht="38.25">
      <c r="B52" s="32"/>
      <c r="C52" s="33"/>
      <c r="D52" s="19" t="s">
        <v>5</v>
      </c>
      <c r="E52" s="10">
        <v>7.95</v>
      </c>
      <c r="F52" s="10">
        <f>F51*1.5</f>
        <v>13.47</v>
      </c>
      <c r="G52" s="9">
        <f t="shared" si="6"/>
        <v>8.4111</v>
      </c>
    </row>
    <row r="53" spans="2:7" ht="25.5" hidden="1">
      <c r="B53" s="15">
        <v>5</v>
      </c>
      <c r="C53" s="1" t="s">
        <v>21</v>
      </c>
      <c r="D53" s="1" t="s">
        <v>22</v>
      </c>
      <c r="E53" s="8"/>
      <c r="F53" s="17"/>
      <c r="G53" s="9">
        <f>E53+(E53*5/100)</f>
        <v>0</v>
      </c>
    </row>
    <row r="54" spans="2:7" ht="25.5">
      <c r="B54" s="30">
        <v>7</v>
      </c>
      <c r="C54" s="31" t="s">
        <v>43</v>
      </c>
      <c r="D54" s="1" t="s">
        <v>4</v>
      </c>
      <c r="E54" s="17">
        <v>0.18</v>
      </c>
      <c r="F54" s="17"/>
      <c r="G54" s="9">
        <v>0.18</v>
      </c>
    </row>
    <row r="55" spans="2:7" ht="38.25">
      <c r="B55" s="30"/>
      <c r="C55" s="31"/>
      <c r="D55" s="1" t="s">
        <v>5</v>
      </c>
      <c r="E55" s="2">
        <v>0.27</v>
      </c>
      <c r="F55" s="5"/>
      <c r="G55" s="9">
        <v>0.27</v>
      </c>
    </row>
  </sheetData>
  <sheetProtection/>
  <mergeCells count="50">
    <mergeCell ref="B2:G2"/>
    <mergeCell ref="B3:G3"/>
    <mergeCell ref="B4:G4"/>
    <mergeCell ref="B6:G6"/>
    <mergeCell ref="B7:G7"/>
    <mergeCell ref="B8:G8"/>
    <mergeCell ref="B17:B18"/>
    <mergeCell ref="C17:C18"/>
    <mergeCell ref="B11:B12"/>
    <mergeCell ref="C11:C12"/>
    <mergeCell ref="C13:C14"/>
    <mergeCell ref="B13:B14"/>
    <mergeCell ref="B15:B16"/>
    <mergeCell ref="C15:C16"/>
    <mergeCell ref="C19:C20"/>
    <mergeCell ref="B21:B22"/>
    <mergeCell ref="C21:C22"/>
    <mergeCell ref="B23:B24"/>
    <mergeCell ref="C23:C24"/>
    <mergeCell ref="B19:B20"/>
    <mergeCell ref="B27:B28"/>
    <mergeCell ref="B29:B30"/>
    <mergeCell ref="B31:B32"/>
    <mergeCell ref="B33:B34"/>
    <mergeCell ref="B25:B26"/>
    <mergeCell ref="C25:C26"/>
    <mergeCell ref="C27:C28"/>
    <mergeCell ref="C29:C30"/>
    <mergeCell ref="B35:B36"/>
    <mergeCell ref="C35:C36"/>
    <mergeCell ref="B37:B38"/>
    <mergeCell ref="C37:C38"/>
    <mergeCell ref="C31:C32"/>
    <mergeCell ref="C33:C34"/>
    <mergeCell ref="B43:B44"/>
    <mergeCell ref="C43:C44"/>
    <mergeCell ref="B45:B46"/>
    <mergeCell ref="C45:C46"/>
    <mergeCell ref="B39:B40"/>
    <mergeCell ref="C39:C40"/>
    <mergeCell ref="B41:B42"/>
    <mergeCell ref="C41:C42"/>
    <mergeCell ref="B54:B55"/>
    <mergeCell ref="C54:C55"/>
    <mergeCell ref="B51:B52"/>
    <mergeCell ref="C51:C52"/>
    <mergeCell ref="B47:B48"/>
    <mergeCell ref="C47:C48"/>
    <mergeCell ref="B49:B50"/>
    <mergeCell ref="C49:C50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4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1" width="2.28125" style="0" customWidth="1"/>
    <col min="2" max="2" width="6.140625" style="0" customWidth="1"/>
    <col min="3" max="3" width="35.28125" style="0" customWidth="1"/>
    <col min="4" max="4" width="37.00390625" style="0" customWidth="1"/>
    <col min="5" max="5" width="14.57421875" style="0" hidden="1" customWidth="1"/>
    <col min="6" max="6" width="14.7109375" style="4" hidden="1" customWidth="1"/>
    <col min="7" max="7" width="17.7109375" style="4" customWidth="1"/>
    <col min="8" max="8" width="9.28125" style="0" bestFit="1" customWidth="1"/>
  </cols>
  <sheetData>
    <row r="1" ht="12.75">
      <c r="G1" s="20" t="s">
        <v>30</v>
      </c>
    </row>
    <row r="2" spans="2:7" ht="12.75" hidden="1">
      <c r="B2" s="37" t="s">
        <v>23</v>
      </c>
      <c r="C2" s="37"/>
      <c r="D2" s="37"/>
      <c r="E2" s="37"/>
      <c r="F2" s="37"/>
      <c r="G2" s="37"/>
    </row>
    <row r="3" spans="2:7" ht="12.75" hidden="1">
      <c r="B3" s="37" t="s">
        <v>29</v>
      </c>
      <c r="C3" s="37"/>
      <c r="D3" s="37"/>
      <c r="E3" s="37"/>
      <c r="F3" s="37"/>
      <c r="G3" s="37"/>
    </row>
    <row r="4" spans="2:7" ht="12.75" hidden="1">
      <c r="B4" s="37" t="s">
        <v>36</v>
      </c>
      <c r="C4" s="37"/>
      <c r="D4" s="37"/>
      <c r="E4" s="37"/>
      <c r="F4" s="37"/>
      <c r="G4" s="37"/>
    </row>
    <row r="6" spans="2:7" ht="12.75">
      <c r="B6" s="38" t="s">
        <v>32</v>
      </c>
      <c r="C6" s="38"/>
      <c r="D6" s="38"/>
      <c r="E6" s="38"/>
      <c r="F6" s="38"/>
      <c r="G6" s="38"/>
    </row>
    <row r="7" spans="2:7" ht="12.75">
      <c r="B7" s="38" t="s">
        <v>31</v>
      </c>
      <c r="C7" s="38"/>
      <c r="D7" s="38"/>
      <c r="E7" s="38"/>
      <c r="F7" s="38"/>
      <c r="G7" s="38"/>
    </row>
    <row r="8" spans="2:7" ht="12.75">
      <c r="B8" s="38" t="s">
        <v>33</v>
      </c>
      <c r="C8" s="38"/>
      <c r="D8" s="38"/>
      <c r="E8" s="38"/>
      <c r="F8" s="38"/>
      <c r="G8" s="38"/>
    </row>
    <row r="10" spans="2:7" ht="42" customHeight="1">
      <c r="B10" s="22" t="s">
        <v>0</v>
      </c>
      <c r="C10" s="22" t="s">
        <v>1</v>
      </c>
      <c r="D10" s="23" t="s">
        <v>2</v>
      </c>
      <c r="E10" s="23" t="s">
        <v>34</v>
      </c>
      <c r="F10" s="21" t="s">
        <v>35</v>
      </c>
      <c r="G10" s="21" t="s">
        <v>37</v>
      </c>
    </row>
    <row r="11" spans="2:10" ht="25.5">
      <c r="B11" s="36" t="s">
        <v>3</v>
      </c>
      <c r="C11" s="31" t="s">
        <v>38</v>
      </c>
      <c r="D11" s="1" t="s">
        <v>4</v>
      </c>
      <c r="E11" s="9">
        <f>E13+E15+E17+E19+E21</f>
        <v>23.87</v>
      </c>
      <c r="F11" s="9">
        <f>F13+F15+F17+F19+F21</f>
        <v>5.78726</v>
      </c>
      <c r="G11" s="9">
        <v>25.26</v>
      </c>
      <c r="I11" s="3"/>
      <c r="J11" s="3"/>
    </row>
    <row r="12" spans="2:9" ht="26.25" customHeight="1">
      <c r="B12" s="36"/>
      <c r="C12" s="31"/>
      <c r="D12" s="1" t="s">
        <v>5</v>
      </c>
      <c r="E12" s="9">
        <f>E14+E16+E18+E20+E22</f>
        <v>35.8</v>
      </c>
      <c r="F12" s="9">
        <f>F14+F16+F18+F20+F22</f>
        <v>8.64386</v>
      </c>
      <c r="G12" s="9">
        <f>G14+G16+G18+G20+G22</f>
        <v>37.876400000000004</v>
      </c>
      <c r="H12" s="3"/>
      <c r="I12" s="3"/>
    </row>
    <row r="13" spans="2:9" ht="25.5">
      <c r="B13" s="34" t="s">
        <v>6</v>
      </c>
      <c r="C13" s="35" t="s">
        <v>39</v>
      </c>
      <c r="D13" s="7" t="s">
        <v>4</v>
      </c>
      <c r="E13" s="6">
        <v>10.15</v>
      </c>
      <c r="F13" s="26"/>
      <c r="G13" s="12">
        <f aca="true" t="shared" si="0" ref="G13:G22">E13+E13*5.8/100</f>
        <v>10.7387</v>
      </c>
      <c r="H13" s="25"/>
      <c r="I13" s="3"/>
    </row>
    <row r="14" spans="2:7" ht="25.5" customHeight="1">
      <c r="B14" s="34"/>
      <c r="C14" s="35"/>
      <c r="D14" s="7" t="s">
        <v>5</v>
      </c>
      <c r="E14" s="13">
        <v>15.21</v>
      </c>
      <c r="F14" s="24">
        <f>F13*1.5</f>
        <v>0</v>
      </c>
      <c r="G14" s="12">
        <f t="shared" si="0"/>
        <v>16.092180000000003</v>
      </c>
    </row>
    <row r="15" spans="2:7" ht="25.5">
      <c r="B15" s="34" t="s">
        <v>7</v>
      </c>
      <c r="C15" s="35" t="s">
        <v>8</v>
      </c>
      <c r="D15" s="7" t="s">
        <v>4</v>
      </c>
      <c r="E15" s="6">
        <v>2.04</v>
      </c>
      <c r="F15" s="26"/>
      <c r="G15" s="12">
        <f t="shared" si="0"/>
        <v>2.1583200000000002</v>
      </c>
    </row>
    <row r="16" spans="2:7" ht="25.5" customHeight="1">
      <c r="B16" s="34"/>
      <c r="C16" s="35"/>
      <c r="D16" s="7" t="s">
        <v>5</v>
      </c>
      <c r="E16" s="13">
        <v>3.08</v>
      </c>
      <c r="F16" s="24">
        <f>F15*1.5</f>
        <v>0</v>
      </c>
      <c r="G16" s="12">
        <f t="shared" si="0"/>
        <v>3.25864</v>
      </c>
    </row>
    <row r="17" spans="2:7" ht="25.5">
      <c r="B17" s="34" t="s">
        <v>9</v>
      </c>
      <c r="C17" s="35" t="s">
        <v>10</v>
      </c>
      <c r="D17" s="7" t="s">
        <v>4</v>
      </c>
      <c r="E17" s="6">
        <v>3.74</v>
      </c>
      <c r="F17" s="26"/>
      <c r="G17" s="12">
        <f t="shared" si="0"/>
        <v>3.95692</v>
      </c>
    </row>
    <row r="18" spans="2:7" ht="25.5">
      <c r="B18" s="34"/>
      <c r="C18" s="35"/>
      <c r="D18" s="7" t="s">
        <v>5</v>
      </c>
      <c r="E18" s="13">
        <v>5.61</v>
      </c>
      <c r="F18" s="24">
        <f>F17*1.5</f>
        <v>0</v>
      </c>
      <c r="G18" s="12">
        <f t="shared" si="0"/>
        <v>5.93538</v>
      </c>
    </row>
    <row r="19" spans="2:7" ht="25.5">
      <c r="B19" s="34" t="s">
        <v>11</v>
      </c>
      <c r="C19" s="35" t="s">
        <v>12</v>
      </c>
      <c r="D19" s="7" t="s">
        <v>4</v>
      </c>
      <c r="E19" s="11">
        <v>2.47</v>
      </c>
      <c r="F19" s="26"/>
      <c r="G19" s="12">
        <f t="shared" si="0"/>
        <v>2.6132600000000004</v>
      </c>
    </row>
    <row r="20" spans="2:7" ht="25.5">
      <c r="B20" s="34"/>
      <c r="C20" s="35"/>
      <c r="D20" s="7" t="s">
        <v>5</v>
      </c>
      <c r="E20" s="14">
        <v>3.73</v>
      </c>
      <c r="F20" s="24">
        <f>F19*1.5</f>
        <v>0</v>
      </c>
      <c r="G20" s="12">
        <f t="shared" si="0"/>
        <v>3.94634</v>
      </c>
    </row>
    <row r="21" spans="2:7" ht="25.5">
      <c r="B21" s="34" t="s">
        <v>13</v>
      </c>
      <c r="C21" s="35" t="s">
        <v>40</v>
      </c>
      <c r="D21" s="7" t="s">
        <v>4</v>
      </c>
      <c r="E21" s="11">
        <v>5.47</v>
      </c>
      <c r="F21" s="12">
        <f>G21</f>
        <v>5.78726</v>
      </c>
      <c r="G21" s="12">
        <f t="shared" si="0"/>
        <v>5.78726</v>
      </c>
    </row>
    <row r="22" spans="2:7" ht="25.5">
      <c r="B22" s="34"/>
      <c r="C22" s="35"/>
      <c r="D22" s="7" t="s">
        <v>5</v>
      </c>
      <c r="E22" s="13">
        <v>8.17</v>
      </c>
      <c r="F22" s="24">
        <f>G22</f>
        <v>8.64386</v>
      </c>
      <c r="G22" s="12">
        <f t="shared" si="0"/>
        <v>8.64386</v>
      </c>
    </row>
    <row r="23" spans="2:7" ht="25.5">
      <c r="B23" s="30">
        <v>2</v>
      </c>
      <c r="C23" s="31" t="s">
        <v>41</v>
      </c>
      <c r="D23" s="1" t="s">
        <v>4</v>
      </c>
      <c r="E23" s="9">
        <f>E25+E27+E29+E31+E33</f>
        <v>22.41</v>
      </c>
      <c r="F23" s="9">
        <f>F25+F27+F29+F31+F33</f>
        <v>5.78726</v>
      </c>
      <c r="G23" s="9">
        <f>G25+G27+G29+G31+G33</f>
        <v>23.70978</v>
      </c>
    </row>
    <row r="24" spans="2:7" ht="25.5" customHeight="1">
      <c r="B24" s="30"/>
      <c r="C24" s="31"/>
      <c r="D24" s="1" t="s">
        <v>5</v>
      </c>
      <c r="E24" s="9">
        <f>E26+E28+E30+E32+E34</f>
        <v>33.629999999999995</v>
      </c>
      <c r="F24" s="9">
        <f>F26+F28+F30+F32+F34</f>
        <v>8.64386</v>
      </c>
      <c r="G24" s="9">
        <v>35.59</v>
      </c>
    </row>
    <row r="25" spans="2:7" ht="25.5">
      <c r="B25" s="34" t="s">
        <v>14</v>
      </c>
      <c r="C25" s="35" t="s">
        <v>39</v>
      </c>
      <c r="D25" s="7" t="s">
        <v>4</v>
      </c>
      <c r="E25" s="6">
        <v>8.69</v>
      </c>
      <c r="F25" s="26"/>
      <c r="G25" s="12">
        <f aca="true" t="shared" si="1" ref="G25:G34">E25+E25*5.8/100</f>
        <v>9.19402</v>
      </c>
    </row>
    <row r="26" spans="2:7" ht="25.5">
      <c r="B26" s="34"/>
      <c r="C26" s="35"/>
      <c r="D26" s="7" t="s">
        <v>5</v>
      </c>
      <c r="E26" s="13">
        <v>13.04</v>
      </c>
      <c r="F26" s="24">
        <f>F25*1.5</f>
        <v>0</v>
      </c>
      <c r="G26" s="12">
        <f t="shared" si="1"/>
        <v>13.79632</v>
      </c>
    </row>
    <row r="27" spans="2:7" ht="25.5">
      <c r="B27" s="34" t="s">
        <v>15</v>
      </c>
      <c r="C27" s="35" t="s">
        <v>8</v>
      </c>
      <c r="D27" s="7" t="s">
        <v>4</v>
      </c>
      <c r="E27" s="6">
        <v>2.04</v>
      </c>
      <c r="F27" s="26"/>
      <c r="G27" s="12">
        <f t="shared" si="1"/>
        <v>2.1583200000000002</v>
      </c>
    </row>
    <row r="28" spans="2:7" ht="25.5">
      <c r="B28" s="34"/>
      <c r="C28" s="35"/>
      <c r="D28" s="7" t="s">
        <v>5</v>
      </c>
      <c r="E28" s="13">
        <v>3.08</v>
      </c>
      <c r="F28" s="24">
        <f>F27*1.5</f>
        <v>0</v>
      </c>
      <c r="G28" s="12">
        <f t="shared" si="1"/>
        <v>3.25864</v>
      </c>
    </row>
    <row r="29" spans="2:7" ht="25.5">
      <c r="B29" s="34" t="s">
        <v>16</v>
      </c>
      <c r="C29" s="35" t="s">
        <v>10</v>
      </c>
      <c r="D29" s="7" t="s">
        <v>4</v>
      </c>
      <c r="E29" s="6">
        <v>3.74</v>
      </c>
      <c r="F29" s="26"/>
      <c r="G29" s="12">
        <f t="shared" si="1"/>
        <v>3.95692</v>
      </c>
    </row>
    <row r="30" spans="2:7" ht="25.5">
      <c r="B30" s="34"/>
      <c r="C30" s="35"/>
      <c r="D30" s="7" t="s">
        <v>5</v>
      </c>
      <c r="E30" s="13">
        <v>5.61</v>
      </c>
      <c r="F30" s="24">
        <f>F29*1.5</f>
        <v>0</v>
      </c>
      <c r="G30" s="12">
        <f t="shared" si="1"/>
        <v>5.93538</v>
      </c>
    </row>
    <row r="31" spans="2:7" ht="25.5">
      <c r="B31" s="34" t="s">
        <v>17</v>
      </c>
      <c r="C31" s="35" t="s">
        <v>12</v>
      </c>
      <c r="D31" s="7" t="s">
        <v>4</v>
      </c>
      <c r="E31" s="11">
        <v>2.47</v>
      </c>
      <c r="F31" s="26"/>
      <c r="G31" s="12">
        <f t="shared" si="1"/>
        <v>2.6132600000000004</v>
      </c>
    </row>
    <row r="32" spans="2:7" ht="25.5">
      <c r="B32" s="34"/>
      <c r="C32" s="35"/>
      <c r="D32" s="7" t="s">
        <v>5</v>
      </c>
      <c r="E32" s="14">
        <v>3.73</v>
      </c>
      <c r="F32" s="24">
        <f>F31*1.5</f>
        <v>0</v>
      </c>
      <c r="G32" s="12">
        <f t="shared" si="1"/>
        <v>3.94634</v>
      </c>
    </row>
    <row r="33" spans="2:7" ht="25.5">
      <c r="B33" s="34" t="s">
        <v>18</v>
      </c>
      <c r="C33" s="35" t="s">
        <v>40</v>
      </c>
      <c r="D33" s="7" t="s">
        <v>4</v>
      </c>
      <c r="E33" s="11">
        <v>5.47</v>
      </c>
      <c r="F33" s="12">
        <f>G33</f>
        <v>5.78726</v>
      </c>
      <c r="G33" s="12">
        <f t="shared" si="1"/>
        <v>5.78726</v>
      </c>
    </row>
    <row r="34" spans="2:7" ht="25.5">
      <c r="B34" s="34"/>
      <c r="C34" s="35"/>
      <c r="D34" s="7" t="s">
        <v>5</v>
      </c>
      <c r="E34" s="13">
        <v>8.17</v>
      </c>
      <c r="F34" s="24">
        <f>G34</f>
        <v>8.64386</v>
      </c>
      <c r="G34" s="12">
        <f t="shared" si="1"/>
        <v>8.64386</v>
      </c>
    </row>
    <row r="35" spans="2:7" ht="25.5">
      <c r="B35" s="30">
        <v>3</v>
      </c>
      <c r="C35" s="31" t="s">
        <v>42</v>
      </c>
      <c r="D35" s="1" t="s">
        <v>4</v>
      </c>
      <c r="E35" s="9">
        <f>E37+E39+E41+E43+E45</f>
        <v>21.04</v>
      </c>
      <c r="F35" s="9">
        <f>F37+F39+F41+F43+F45</f>
        <v>5.78726</v>
      </c>
      <c r="G35" s="9">
        <f>G37+G39+G41+G43+G45</f>
        <v>22.26032</v>
      </c>
    </row>
    <row r="36" spans="2:7" ht="27" customHeight="1">
      <c r="B36" s="30"/>
      <c r="C36" s="31"/>
      <c r="D36" s="1" t="s">
        <v>5</v>
      </c>
      <c r="E36" s="9">
        <f>E38+E40+E42+E44+E46</f>
        <v>31.57</v>
      </c>
      <c r="F36" s="9">
        <f>F38+F40+F42+F44+F46</f>
        <v>8.64386</v>
      </c>
      <c r="G36" s="9">
        <v>33.41</v>
      </c>
    </row>
    <row r="37" spans="2:7" ht="25.5">
      <c r="B37" s="34" t="s">
        <v>24</v>
      </c>
      <c r="C37" s="35" t="s">
        <v>39</v>
      </c>
      <c r="D37" s="7" t="s">
        <v>4</v>
      </c>
      <c r="E37" s="6">
        <v>7.32</v>
      </c>
      <c r="F37" s="26"/>
      <c r="G37" s="16">
        <f aca="true" t="shared" si="2" ref="G37:G46">E37+E37*5.8/100</f>
        <v>7.74456</v>
      </c>
    </row>
    <row r="38" spans="2:7" ht="25.5">
      <c r="B38" s="34"/>
      <c r="C38" s="35"/>
      <c r="D38" s="7" t="s">
        <v>5</v>
      </c>
      <c r="E38" s="13">
        <v>10.98</v>
      </c>
      <c r="F38" s="24">
        <f>F37*1.5</f>
        <v>0</v>
      </c>
      <c r="G38" s="16">
        <f t="shared" si="2"/>
        <v>11.61684</v>
      </c>
    </row>
    <row r="39" spans="2:7" ht="25.5">
      <c r="B39" s="34" t="s">
        <v>25</v>
      </c>
      <c r="C39" s="35" t="s">
        <v>8</v>
      </c>
      <c r="D39" s="7" t="s">
        <v>4</v>
      </c>
      <c r="E39" s="6">
        <v>2.04</v>
      </c>
      <c r="F39" s="26"/>
      <c r="G39" s="16">
        <f t="shared" si="2"/>
        <v>2.1583200000000002</v>
      </c>
    </row>
    <row r="40" spans="2:7" ht="25.5">
      <c r="B40" s="34"/>
      <c r="C40" s="35"/>
      <c r="D40" s="7" t="s">
        <v>5</v>
      </c>
      <c r="E40" s="13">
        <v>3.08</v>
      </c>
      <c r="F40" s="24">
        <f>F39*1.5</f>
        <v>0</v>
      </c>
      <c r="G40" s="16">
        <f t="shared" si="2"/>
        <v>3.25864</v>
      </c>
    </row>
    <row r="41" spans="2:7" ht="25.5">
      <c r="B41" s="34" t="s">
        <v>26</v>
      </c>
      <c r="C41" s="35" t="s">
        <v>10</v>
      </c>
      <c r="D41" s="7" t="s">
        <v>4</v>
      </c>
      <c r="E41" s="6">
        <v>3.74</v>
      </c>
      <c r="F41" s="26"/>
      <c r="G41" s="16">
        <f t="shared" si="2"/>
        <v>3.95692</v>
      </c>
    </row>
    <row r="42" spans="2:7" ht="25.5">
      <c r="B42" s="34"/>
      <c r="C42" s="35"/>
      <c r="D42" s="7" t="s">
        <v>5</v>
      </c>
      <c r="E42" s="13">
        <v>5.61</v>
      </c>
      <c r="F42" s="24">
        <f>F41*1.5</f>
        <v>0</v>
      </c>
      <c r="G42" s="16">
        <f t="shared" si="2"/>
        <v>5.93538</v>
      </c>
    </row>
    <row r="43" spans="2:7" ht="25.5">
      <c r="B43" s="34" t="s">
        <v>27</v>
      </c>
      <c r="C43" s="35" t="s">
        <v>12</v>
      </c>
      <c r="D43" s="7" t="s">
        <v>4</v>
      </c>
      <c r="E43" s="11">
        <v>2.47</v>
      </c>
      <c r="F43" s="26"/>
      <c r="G43" s="16">
        <f t="shared" si="2"/>
        <v>2.6132600000000004</v>
      </c>
    </row>
    <row r="44" spans="2:7" ht="25.5">
      <c r="B44" s="34"/>
      <c r="C44" s="35"/>
      <c r="D44" s="7" t="s">
        <v>5</v>
      </c>
      <c r="E44" s="14">
        <v>3.73</v>
      </c>
      <c r="F44" s="24">
        <f>F43*1.5</f>
        <v>0</v>
      </c>
      <c r="G44" s="16">
        <f t="shared" si="2"/>
        <v>3.94634</v>
      </c>
    </row>
    <row r="45" spans="2:7" ht="25.5">
      <c r="B45" s="34" t="s">
        <v>28</v>
      </c>
      <c r="C45" s="35" t="s">
        <v>40</v>
      </c>
      <c r="D45" s="7" t="s">
        <v>4</v>
      </c>
      <c r="E45" s="11">
        <v>5.47</v>
      </c>
      <c r="F45" s="12">
        <f>G45</f>
        <v>5.78726</v>
      </c>
      <c r="G45" s="16">
        <f t="shared" si="2"/>
        <v>5.78726</v>
      </c>
    </row>
    <row r="46" spans="2:7" ht="25.5">
      <c r="B46" s="34"/>
      <c r="C46" s="35"/>
      <c r="D46" s="7" t="s">
        <v>5</v>
      </c>
      <c r="E46" s="13">
        <v>8.17</v>
      </c>
      <c r="F46" s="24">
        <f>G46</f>
        <v>8.64386</v>
      </c>
      <c r="G46" s="16">
        <f t="shared" si="2"/>
        <v>8.64386</v>
      </c>
    </row>
    <row r="47" spans="2:7" ht="25.5">
      <c r="B47" s="30">
        <v>4</v>
      </c>
      <c r="C47" s="31" t="s">
        <v>19</v>
      </c>
      <c r="D47" s="1" t="s">
        <v>4</v>
      </c>
      <c r="E47" s="8">
        <v>1.29</v>
      </c>
      <c r="F47" s="27"/>
      <c r="G47" s="9">
        <f aca="true" t="shared" si="3" ref="G47:G52">E47+(E47*5.8/100)</f>
        <v>1.36482</v>
      </c>
    </row>
    <row r="48" spans="2:7" ht="26.25" customHeight="1">
      <c r="B48" s="30"/>
      <c r="C48" s="31"/>
      <c r="D48" s="1" t="s">
        <v>5</v>
      </c>
      <c r="E48" s="18">
        <v>1.92</v>
      </c>
      <c r="F48" s="10">
        <f>F47*1.5</f>
        <v>0</v>
      </c>
      <c r="G48" s="9">
        <f t="shared" si="3"/>
        <v>2.03136</v>
      </c>
    </row>
    <row r="49" spans="2:7" ht="25.5">
      <c r="B49" s="30">
        <v>5</v>
      </c>
      <c r="C49" s="31" t="s">
        <v>20</v>
      </c>
      <c r="D49" s="1" t="s">
        <v>4</v>
      </c>
      <c r="E49" s="8">
        <v>4.27</v>
      </c>
      <c r="F49" s="27"/>
      <c r="G49" s="9">
        <f t="shared" si="3"/>
        <v>4.517659999999999</v>
      </c>
    </row>
    <row r="50" spans="2:7" ht="27.75" customHeight="1">
      <c r="B50" s="30"/>
      <c r="C50" s="31"/>
      <c r="D50" s="1" t="s">
        <v>5</v>
      </c>
      <c r="E50" s="18">
        <v>6.42</v>
      </c>
      <c r="F50" s="10">
        <f>F49*1.5</f>
        <v>0</v>
      </c>
      <c r="G50" s="9">
        <f t="shared" si="3"/>
        <v>6.7923599999999995</v>
      </c>
    </row>
    <row r="51" spans="2:7" s="4" customFormat="1" ht="25.5">
      <c r="B51" s="32">
        <v>6</v>
      </c>
      <c r="C51" s="33" t="s">
        <v>44</v>
      </c>
      <c r="D51" s="19" t="s">
        <v>4</v>
      </c>
      <c r="E51" s="17">
        <v>5.3</v>
      </c>
      <c r="F51" s="28"/>
      <c r="G51" s="9">
        <f t="shared" si="3"/>
        <v>5.6074</v>
      </c>
    </row>
    <row r="52" spans="2:7" s="4" customFormat="1" ht="25.5" customHeight="1">
      <c r="B52" s="32"/>
      <c r="C52" s="33"/>
      <c r="D52" s="19" t="s">
        <v>5</v>
      </c>
      <c r="E52" s="10">
        <v>7.95</v>
      </c>
      <c r="F52" s="10">
        <f>F51*1.5</f>
        <v>0</v>
      </c>
      <c r="G52" s="9">
        <f t="shared" si="3"/>
        <v>8.4111</v>
      </c>
    </row>
    <row r="53" spans="2:7" ht="25.5">
      <c r="B53" s="30">
        <v>7</v>
      </c>
      <c r="C53" s="31" t="s">
        <v>43</v>
      </c>
      <c r="D53" s="1" t="s">
        <v>4</v>
      </c>
      <c r="E53" s="17">
        <v>0.18</v>
      </c>
      <c r="F53" s="17"/>
      <c r="G53" s="9">
        <v>0.18</v>
      </c>
    </row>
    <row r="54" spans="2:7" ht="25.5" customHeight="1">
      <c r="B54" s="30"/>
      <c r="C54" s="31"/>
      <c r="D54" s="1" t="s">
        <v>5</v>
      </c>
      <c r="E54" s="2">
        <v>0.27</v>
      </c>
      <c r="F54" s="5"/>
      <c r="G54" s="9">
        <v>0.27</v>
      </c>
    </row>
  </sheetData>
  <sheetProtection/>
  <mergeCells count="50">
    <mergeCell ref="B47:B48"/>
    <mergeCell ref="C47:C48"/>
    <mergeCell ref="B49:B50"/>
    <mergeCell ref="C49:C50"/>
    <mergeCell ref="B53:B54"/>
    <mergeCell ref="C53:C54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5:B26"/>
    <mergeCell ref="C25:C26"/>
    <mergeCell ref="C27:C28"/>
    <mergeCell ref="C29:C30"/>
    <mergeCell ref="C31:C32"/>
    <mergeCell ref="C33:C34"/>
    <mergeCell ref="B27:B28"/>
    <mergeCell ref="B29:B30"/>
    <mergeCell ref="B31:B32"/>
    <mergeCell ref="B33:B34"/>
    <mergeCell ref="C19:C20"/>
    <mergeCell ref="B21:B22"/>
    <mergeCell ref="C21:C22"/>
    <mergeCell ref="B23:B24"/>
    <mergeCell ref="C23:C24"/>
    <mergeCell ref="B19:B20"/>
    <mergeCell ref="B17:B18"/>
    <mergeCell ref="C17:C18"/>
    <mergeCell ref="B11:B12"/>
    <mergeCell ref="C11:C12"/>
    <mergeCell ref="C13:C14"/>
    <mergeCell ref="B13:B14"/>
    <mergeCell ref="B7:G7"/>
    <mergeCell ref="B8:G8"/>
    <mergeCell ref="B15:B16"/>
    <mergeCell ref="C15:C16"/>
    <mergeCell ref="B2:G2"/>
    <mergeCell ref="B3:G3"/>
    <mergeCell ref="B4:G4"/>
    <mergeCell ref="B6:G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2016-08-24T06:43:05Z</cp:lastPrinted>
  <dcterms:created xsi:type="dcterms:W3CDTF">1996-10-08T23:32:33Z</dcterms:created>
  <dcterms:modified xsi:type="dcterms:W3CDTF">2016-09-30T08:19:58Z</dcterms:modified>
  <cp:category/>
  <cp:version/>
  <cp:contentType/>
  <cp:contentStatus/>
</cp:coreProperties>
</file>