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56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'Лист1'!$A$6:$G$6</definedName>
  </definedNames>
  <calcPr fullCalcOnLoad="1" refMode="R1C1"/>
</workbook>
</file>

<file path=xl/sharedStrings.xml><?xml version="1.0" encoding="utf-8"?>
<sst xmlns="http://schemas.openxmlformats.org/spreadsheetml/2006/main" count="215" uniqueCount="114">
  <si>
    <t xml:space="preserve">  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</t>
  </si>
  <si>
    <t xml:space="preserve">              </t>
  </si>
  <si>
    <t>РАСПРЕДЕЛЕНИЕ                                                                                                                                                                                     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 муниципального образования Кузьмоловское городского поселения на 2015 год</t>
  </si>
  <si>
    <t>Наименование</t>
  </si>
  <si>
    <t>ЦСР</t>
  </si>
  <si>
    <t>ВР</t>
  </si>
  <si>
    <t>Рз</t>
  </si>
  <si>
    <t>Сумма (тыс. руб.)</t>
  </si>
  <si>
    <t>Программы</t>
  </si>
  <si>
    <t xml:space="preserve"> Муниципальная программа "Развитие и ремонт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год"</t>
  </si>
  <si>
    <t>40 668,4</t>
  </si>
  <si>
    <t>Подпрограмма:   Ремонт автомобильных дорог, подъездов к дворовым территориям, пешеходных дорожек, площадок для парковки автомобильного транспорта</t>
  </si>
  <si>
    <t>Капитальный ремонт и ремонт автомобильных дорог общего пользования местного значения, в т.ч. в населенных пунктах</t>
  </si>
  <si>
    <t>Прочая закупка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</si>
  <si>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</si>
  <si>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Капитальный ремонт и ремонт дворовых территорий многоквартирных домов, проездов к дворовым территориям многоквавртирных домов в населенных пунктах</t>
  </si>
  <si>
    <t>Проектирование и строительство (реконструкция) автомобильных дорог общего пользования местного значения и  искусственных сооружений на них</t>
  </si>
  <si>
    <t>Бюджетные инвестиции в объекты капитального строительства государственной (муниципальной) собственности</t>
  </si>
  <si>
    <t>Подпрограмма:   Ремонт объектов коммунального хозяйства</t>
  </si>
  <si>
    <t>Мероприятия в области коммунального хозяйства по содержанию имущества</t>
  </si>
  <si>
    <t>Коммунальное хозяйство</t>
  </si>
  <si>
    <t>Мероприятия в области коммунального хозяйства по строительству инженерных сетей</t>
  </si>
  <si>
    <t>Закупка товаров, работ, услуг в целях капитального ремонта государственного (муниципального) имущества</t>
  </si>
  <si>
    <t>0502 </t>
  </si>
  <si>
    <t>Подпрограмма: Благоустройство</t>
  </si>
  <si>
    <t>Мероприятия по благоустройству городских округов и поселений</t>
  </si>
  <si>
    <t>Благоустройство</t>
  </si>
  <si>
    <t>Проектирование и строительство объектов благоустройства</t>
  </si>
  <si>
    <t>Подпрограмма: Проектно - изыскательские работы</t>
  </si>
  <si>
    <t>Проектирование объектов инженерной и транспортной инфраструктуры на земельных участках, предоставленных для ИЖС</t>
  </si>
  <si>
    <t>Другие вопросы в области национальной экономики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</si>
  <si>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</si>
  <si>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Подпрограмма: Содержание объектов жилищно - коммунального комплекса</t>
  </si>
  <si>
    <t>Содержание территорий общего пользования  поселения</t>
  </si>
  <si>
    <t>Обслуживание линий наружного освещения</t>
  </si>
  <si>
    <t>Обслуживание объектов ливневой канализации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</si>
  <si>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Кузьмоловское городское поселение на 2015 год»</t>
  </si>
  <si>
    <t>Мероприятия по защите населения и территорий от чрезвычайных ситуаций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</si>
  <si>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</si>
  <si>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пожарной безопасности</t>
  </si>
  <si>
    <t>Организация мероприятия. Разработка документации по делам ГО И ЧС</t>
  </si>
  <si>
    <t>Муниципальная программа " Управление имущественными и земельными отношениями на территории МО Кузьмоловское городское поселение на 2015 год"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</si>
  <si>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</si>
  <si>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</si>
  <si>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Содержание имущества казны</t>
  </si>
  <si>
    <t>Другие общегосударственные вопросы</t>
  </si>
  <si>
    <t>Муниципальная программа «Социальное развитие  МО Кузьмоловское городское поселение на 2015 год»</t>
  </si>
  <si>
    <t>Обеспечение деятельности муниципальных казенных учреждений культуры</t>
  </si>
  <si>
    <t>Культура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</si>
  <si>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</si>
  <si>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</si>
  <si>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Закупка товаров, работ, услуг в сфере информационно-коммуникационных технологий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</si>
  <si>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</si>
  <si>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Иные межбюджетные трансферты</t>
  </si>
  <si>
    <t>Оказание социальной помощи жителям МО Кузьмоловское городское поселение</t>
  </si>
  <si>
    <t>Пособия, компенсации, иные социальные выплаты гражданам, кроме   публичных нормативных обязательств</t>
  </si>
  <si>
    <t>Социальное обеспечение населения</t>
  </si>
  <si>
    <t>Организация работы с людьми пожилого возраста</t>
  </si>
  <si>
    <t>Организация работы с многодетными семьями</t>
  </si>
  <si>
    <t>Развитие молодежной политики на территории МО Кузьмоловское ГП</t>
  </si>
  <si>
    <t>Молодежная политика и оздоровление детей</t>
  </si>
  <si>
    <t>Организация трудовых бригад. Иные выплаты персоналу государственных (муниципальных) органов, за исключением фонда оплаты труда</t>
  </si>
  <si>
    <t>Проведение общегосударственных праздников на территории</t>
  </si>
  <si>
    <t>Организация работы с людьми с ограниченными возможностями</t>
  </si>
  <si>
    <t>Развитие физкультуры и спорта на территории МО Кузьмоловское ГП</t>
  </si>
  <si>
    <t>Другие вопросы в области физической культуры и спорта</t>
  </si>
  <si>
    <t>Субсидия на возмещение выпадающих доходов  МКП «Кузьмоловская баня»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</si>
  <si>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</si>
  <si>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</si>
  <si>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</si>
  <si>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Непрограммные расходы</t>
  </si>
  <si>
    <t>Расходы на обеспечение функций органов местного самоуправления – глава администрации</t>
  </si>
  <si>
    <t>Расходы на выплаты по оплате туда работников органов местного самоуправления в рамках обеспечения деятельности главы администрации МО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</si>
  <si>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</si>
  <si>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</si>
  <si>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- администрации</t>
  </si>
  <si>
    <t>Расходы на выплаты по оплате туда работников органов местного самоуправления в рамках обеспечения деятельности администрации МО</t>
  </si>
  <si>
    <t>Расходы на обеспечение функций органов местного самоуправления в рамках обеспечения деятельности администрации МО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</si>
  <si>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</si>
  <si>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выполнение передаваемых полномочий Ленинградской области в сфере административных правоотношений</t>
  </si>
  <si>
    <t>Иные выплаты персоналу государственных (муниципальных) органов, за исключением фонда оплаты труда</t>
  </si>
  <si>
    <t xml:space="preserve">Обеспечение проведения выборов и референдумов </t>
  </si>
  <si>
    <t>Проведение выборов в представительные органы МО</t>
  </si>
  <si>
    <t>Обеспечение проведения выборов и референдумов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</si>
  <si>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"Кузьмоловское городское поселение" Всеволожского муниципального района Ленинградской области</t>
  </si>
  <si>
    <t>Резервные средства</t>
  </si>
  <si>
    <t>Резервные фонды</t>
  </si>
  <si>
    <t>Другие общегосударственные расходы</t>
  </si>
  <si>
    <t>Выполнение других обязательств государства в части закупок прочих товаров, работ и услуг для муниципальных нужд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</si>
  <si>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</si>
  <si>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>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</si>
  <si>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 xml:space="preserve">Расходы на осуществление первичного воинского учета на территориях, где отсутствуют военные комиссариаты 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</si>
  <si>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</si>
  <si>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</si>
  <si>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Расходы на обеспечение функций органов муниципального образования. Совет депутатов</t>
  </si>
  <si>
    <t>Расходы на обеспечение функций органов МО.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</si>
  <si>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</si>
  <si>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расходы. Расходы на выплаты по оплате труда работников органов местного самоуправления в рамках обеспечения деятельности главы МО</t>
  </si>
  <si>
    <t>Итого расходы</t>
  </si>
  <si>
    <t>105 446,6</t>
  </si>
  <si>
    <t>0409</t>
  </si>
  <si>
    <t>0502</t>
  </si>
  <si>
    <t>0503</t>
  </si>
  <si>
    <t>0309</t>
  </si>
  <si>
    <t>0103</t>
  </si>
  <si>
    <t>0203</t>
  </si>
  <si>
    <t>0113</t>
  </si>
  <si>
    <t>0111</t>
  </si>
  <si>
    <t>0107</t>
  </si>
  <si>
    <t>0104</t>
  </si>
  <si>
    <t>0707</t>
  </si>
  <si>
    <t>0801</t>
  </si>
  <si>
    <t>0412</t>
  </si>
  <si>
    <r>
      <t>МО Кузьмоловское городское поселение</t>
    </r>
    <r>
      <rPr>
        <sz val="11"/>
        <color indexed="8"/>
        <rFont val="Times New Roman"/>
        <family val="1"/>
      </rPr>
      <t xml:space="preserve">                                                                 от"10"декабря 2014 года № 219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</si>
</sst>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1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 horizontal="justify" vertical="center"/>
    </xf>
    <xf numFmtId="0" fontId="42" fillId="0" borderId="11" xfId="0" applyFont="1" applyBorder="1" applyAlignment="1">
      <alignment horizontal="justify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4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wrapText="1"/>
    </xf>
    <xf numFmtId="49" fontId="43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44" fillId="0" borderId="12" xfId="0" applyNumberFormat="1" applyFont="1" applyBorder="1" applyAlignment="1">
      <alignment/>
    </xf>
    <xf numFmtId="49" fontId="44" fillId="0" borderId="11" xfId="0" applyNumberFormat="1" applyFont="1" applyBorder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zoomScalePageLayoutView="0" workbookViewId="0" topLeftCell="A175">
      <selection activeCell="F72" sqref="F72"/>
    </sheetView>
  </sheetViews>
  <sheetFormatPr defaultColWidth="9.140625" defaultRowHeight="15"/>
  <cols>
    <col min="1" max="1" width="46.421875" style="0" customWidth="1"/>
    <col min="2" max="2" width="11.00390625" style="0" customWidth="1"/>
    <col min="3" max="3" width="7.28125" style="0" customWidth="1"/>
    <col min="4" max="4" width="8.28125" style="0" customWidth="1"/>
    <col min="5" max="5" width="15.00390625" style="0" customWidth="1"/>
    <col min="6" max="6" width="12.8515625" style="0" customWidth="1"/>
  </cols>
  <sheetData>
    <row r="1" spans="1:5" ht="30" customHeight="1">
      <c r="A1" s="50"/>
      <c r="B1" s="51" t="s">
        <v>0</v>
      </c>
      <c r="C1" s="51"/>
      <c r="D1" s="51"/>
      <c r="E1" s="51"/>
    </row>
    <row r="2" spans="1:5" ht="30" customHeight="1">
      <c r="A2" s="50"/>
      <c r="B2" s="52" t="s">
        <v>113</v>
      </c>
      <c r="C2" s="52"/>
      <c r="D2" s="52"/>
      <c r="E2" s="52"/>
    </row>
    <row r="3" spans="1:5" ht="16.5" customHeight="1">
      <c r="A3" s="53" t="s">
        <v>1</v>
      </c>
      <c r="B3" s="53"/>
      <c r="C3" s="53"/>
      <c r="D3" s="53"/>
      <c r="E3" s="53"/>
    </row>
    <row r="4" spans="1:5" ht="181.5" customHeight="1" thickBot="1">
      <c r="A4" s="54" t="s">
        <v>2</v>
      </c>
      <c r="B4" s="54"/>
      <c r="C4" s="54"/>
      <c r="D4" s="54"/>
      <c r="E4" s="54"/>
    </row>
    <row r="5" spans="1:5" s="7" customFormat="1" ht="15" thickBot="1">
      <c r="A5" s="6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5" s="7" customFormat="1" ht="15" thickBot="1">
      <c r="A6" s="6"/>
      <c r="B6" s="1"/>
      <c r="C6" s="1"/>
      <c r="D6" s="1"/>
      <c r="E6" s="1"/>
    </row>
    <row r="7" spans="1:5" s="7" customFormat="1" ht="15" thickBot="1">
      <c r="A7" s="8" t="s">
        <v>8</v>
      </c>
      <c r="B7" s="1"/>
      <c r="C7" s="1"/>
      <c r="D7" s="1"/>
      <c r="E7" s="14">
        <v>83603.4</v>
      </c>
    </row>
    <row r="8" spans="1:7" s="13" customFormat="1" ht="83.25" thickBot="1">
      <c r="A8" s="2" t="s">
        <v>9</v>
      </c>
      <c r="B8" s="12">
        <v>8700000</v>
      </c>
      <c r="C8" s="12"/>
      <c r="D8" s="17"/>
      <c r="E8" s="26" t="s">
        <v>10</v>
      </c>
      <c r="F8" s="16"/>
      <c r="G8" s="16"/>
    </row>
    <row r="9" spans="1:5" s="13" customFormat="1" ht="55.5" thickBot="1">
      <c r="A9" s="2" t="s">
        <v>11</v>
      </c>
      <c r="B9" s="12">
        <v>8710000</v>
      </c>
      <c r="C9" s="12"/>
      <c r="D9" s="17"/>
      <c r="E9" s="25">
        <f>E10+E13+E16</f>
        <v>15008.599999999999</v>
      </c>
    </row>
    <row r="10" spans="1:5" s="13" customFormat="1" ht="42" thickBot="1">
      <c r="A10" s="2" t="s">
        <v>12</v>
      </c>
      <c r="B10" s="12">
        <v>8710011</v>
      </c>
      <c r="C10" s="22"/>
      <c r="D10" s="17"/>
      <c r="E10" s="25">
        <f>E11</f>
        <v>8882.9</v>
      </c>
    </row>
    <row r="11" spans="1:5" s="13" customFormat="1" ht="42" thickBot="1">
      <c r="A11" s="2" t="s">
        <v>13</v>
      </c>
      <c r="B11" s="12">
        <v>8710011</v>
      </c>
      <c r="C11" s="12">
        <v>244</v>
      </c>
      <c r="D11" s="18"/>
      <c r="E11" s="26">
        <f>E12</f>
        <v>8882.9</v>
      </c>
    </row>
    <row r="12" spans="1:5" s="13" customFormat="1" ht="15" thickBot="1">
      <c r="A12" s="4" t="s">
        <v>14</v>
      </c>
      <c r="B12" s="12">
        <v>8710011</v>
      </c>
      <c r="C12" s="12">
        <v>244</v>
      </c>
      <c r="D12" s="17" t="s">
        <v>100</v>
      </c>
      <c r="E12" s="26">
        <v>8882.9</v>
      </c>
    </row>
    <row r="13" spans="1:5" s="13" customFormat="1" ht="55.5" thickBot="1">
      <c r="A13" s="2" t="s">
        <v>15</v>
      </c>
      <c r="B13" s="12">
        <v>8710012</v>
      </c>
      <c r="C13" s="22"/>
      <c r="D13" s="17"/>
      <c r="E13" s="25">
        <f>E14</f>
        <v>4925.2</v>
      </c>
    </row>
    <row r="14" spans="1:5" s="13" customFormat="1" ht="42" thickBot="1">
      <c r="A14" s="2" t="s">
        <v>13</v>
      </c>
      <c r="B14" s="12">
        <v>8710012</v>
      </c>
      <c r="C14" s="12">
        <v>244</v>
      </c>
      <c r="D14" s="18"/>
      <c r="E14" s="26">
        <f>E15</f>
        <v>4925.2</v>
      </c>
    </row>
    <row r="15" spans="1:5" s="13" customFormat="1" ht="15" thickBot="1">
      <c r="A15" s="4" t="s">
        <v>14</v>
      </c>
      <c r="B15" s="12">
        <v>8710012</v>
      </c>
      <c r="C15" s="12">
        <v>244</v>
      </c>
      <c r="D15" s="17" t="s">
        <v>100</v>
      </c>
      <c r="E15" s="26">
        <v>4925.2</v>
      </c>
    </row>
    <row r="16" spans="1:5" s="13" customFormat="1" ht="55.5" thickBot="1">
      <c r="A16" s="2" t="s">
        <v>16</v>
      </c>
      <c r="B16" s="12">
        <v>8710013</v>
      </c>
      <c r="C16" s="22"/>
      <c r="D16" s="17"/>
      <c r="E16" s="25">
        <f>E17</f>
        <v>1200.5</v>
      </c>
    </row>
    <row r="17" spans="1:5" s="13" customFormat="1" ht="42" thickBot="1">
      <c r="A17" s="2" t="s">
        <v>17</v>
      </c>
      <c r="B17" s="12">
        <v>8710013</v>
      </c>
      <c r="C17" s="12">
        <v>414</v>
      </c>
      <c r="D17" s="18"/>
      <c r="E17" s="26">
        <f>E18</f>
        <v>1200.5</v>
      </c>
    </row>
    <row r="18" spans="1:5" s="13" customFormat="1" ht="15" thickBot="1">
      <c r="A18" s="4" t="s">
        <v>14</v>
      </c>
      <c r="B18" s="12">
        <v>8710013</v>
      </c>
      <c r="C18" s="12">
        <v>414</v>
      </c>
      <c r="D18" s="17" t="s">
        <v>100</v>
      </c>
      <c r="E18" s="26">
        <v>1200.5</v>
      </c>
    </row>
    <row r="19" spans="1:5" s="13" customFormat="1" ht="27.75" thickBot="1">
      <c r="A19" s="2" t="s">
        <v>18</v>
      </c>
      <c r="B19" s="12">
        <v>8720000</v>
      </c>
      <c r="C19" s="12"/>
      <c r="D19" s="17"/>
      <c r="E19" s="25">
        <f>E20+E23</f>
        <v>13507.4</v>
      </c>
    </row>
    <row r="20" spans="1:5" s="13" customFormat="1" ht="27.75" thickBot="1">
      <c r="A20" s="2" t="s">
        <v>19</v>
      </c>
      <c r="B20" s="12">
        <v>8720021</v>
      </c>
      <c r="C20" s="22"/>
      <c r="D20" s="18"/>
      <c r="E20" s="25">
        <f>E21</f>
        <v>13101.8</v>
      </c>
    </row>
    <row r="21" spans="1:5" s="13" customFormat="1" ht="42" thickBot="1">
      <c r="A21" s="2" t="s">
        <v>13</v>
      </c>
      <c r="B21" s="12">
        <v>8720021</v>
      </c>
      <c r="C21" s="12">
        <v>244</v>
      </c>
      <c r="D21" s="17"/>
      <c r="E21" s="26">
        <f>E22</f>
        <v>13101.8</v>
      </c>
    </row>
    <row r="22" spans="1:5" s="13" customFormat="1" ht="15" thickBot="1">
      <c r="A22" s="2" t="s">
        <v>20</v>
      </c>
      <c r="B22" s="12">
        <v>8720021</v>
      </c>
      <c r="C22" s="12">
        <v>244</v>
      </c>
      <c r="D22" s="17" t="s">
        <v>101</v>
      </c>
      <c r="E22" s="26">
        <v>13101.8</v>
      </c>
    </row>
    <row r="23" spans="1:5" s="13" customFormat="1" ht="27.75" thickBot="1">
      <c r="A23" s="2" t="s">
        <v>21</v>
      </c>
      <c r="B23" s="12">
        <v>8720022</v>
      </c>
      <c r="C23" s="22"/>
      <c r="D23" s="18"/>
      <c r="E23" s="25">
        <f>E24+E29</f>
        <v>405.6</v>
      </c>
    </row>
    <row r="24" spans="1:5" s="13" customFormat="1" ht="30" customHeight="1">
      <c r="A24" s="55" t="s">
        <v>22</v>
      </c>
      <c r="B24" s="35">
        <v>8720022</v>
      </c>
      <c r="C24" s="35">
        <v>243</v>
      </c>
      <c r="D24" s="57"/>
      <c r="E24" s="59">
        <f>E26</f>
        <v>202.8</v>
      </c>
    </row>
    <row r="25" spans="1:5" s="13" customFormat="1" ht="15" thickBot="1">
      <c r="A25" s="56"/>
      <c r="B25" s="37"/>
      <c r="C25" s="37"/>
      <c r="D25" s="58"/>
      <c r="E25" s="60"/>
    </row>
    <row r="26" spans="1:5" s="7" customFormat="1" ht="19.5" customHeight="1">
      <c r="A26" s="35" t="s">
        <v>21</v>
      </c>
      <c r="B26" s="38">
        <v>8720022</v>
      </c>
      <c r="C26" s="38"/>
      <c r="D26" s="41"/>
      <c r="E26" s="32">
        <f>E29</f>
        <v>202.8</v>
      </c>
    </row>
    <row r="27" spans="1:5" s="7" customFormat="1" ht="14.25">
      <c r="A27" s="36"/>
      <c r="B27" s="39"/>
      <c r="C27" s="39"/>
      <c r="D27" s="42"/>
      <c r="E27" s="33"/>
    </row>
    <row r="28" spans="1:5" s="7" customFormat="1" ht="15" thickBot="1">
      <c r="A28" s="37"/>
      <c r="B28" s="40"/>
      <c r="C28" s="40"/>
      <c r="D28" s="43"/>
      <c r="E28" s="34"/>
    </row>
    <row r="29" spans="1:5" s="13" customFormat="1" ht="42" thickBot="1">
      <c r="A29" s="2" t="s">
        <v>17</v>
      </c>
      <c r="B29" s="12">
        <v>8720022</v>
      </c>
      <c r="C29" s="12">
        <v>414</v>
      </c>
      <c r="D29" s="17" t="s">
        <v>23</v>
      </c>
      <c r="E29" s="25">
        <v>202.8</v>
      </c>
    </row>
    <row r="30" spans="1:5" s="13" customFormat="1" ht="15" thickBot="1">
      <c r="A30" s="2" t="s">
        <v>24</v>
      </c>
      <c r="B30" s="12">
        <v>8730000</v>
      </c>
      <c r="C30" s="22"/>
      <c r="D30" s="18"/>
      <c r="E30" s="25">
        <f>E31+E34</f>
        <v>7752.5</v>
      </c>
    </row>
    <row r="31" spans="1:5" s="13" customFormat="1" ht="27.75" thickBot="1">
      <c r="A31" s="2" t="s">
        <v>25</v>
      </c>
      <c r="B31" s="12">
        <v>8730031</v>
      </c>
      <c r="C31" s="22"/>
      <c r="D31" s="18"/>
      <c r="E31" s="25">
        <f>E32</f>
        <v>7552.5</v>
      </c>
    </row>
    <row r="32" spans="1:5" s="13" customFormat="1" ht="42" thickBot="1">
      <c r="A32" s="2" t="s">
        <v>13</v>
      </c>
      <c r="B32" s="12">
        <v>8730031</v>
      </c>
      <c r="C32" s="12">
        <v>244</v>
      </c>
      <c r="D32" s="18"/>
      <c r="E32" s="26">
        <f>E33</f>
        <v>7552.5</v>
      </c>
    </row>
    <row r="33" spans="1:5" s="13" customFormat="1" ht="15" thickBot="1">
      <c r="A33" s="2" t="s">
        <v>26</v>
      </c>
      <c r="B33" s="12">
        <v>8730031</v>
      </c>
      <c r="C33" s="12">
        <v>244</v>
      </c>
      <c r="D33" s="17" t="s">
        <v>102</v>
      </c>
      <c r="E33" s="26">
        <v>7552.5</v>
      </c>
    </row>
    <row r="34" spans="1:5" s="13" customFormat="1" ht="27.75" thickBot="1">
      <c r="A34" s="2" t="s">
        <v>27</v>
      </c>
      <c r="B34" s="12">
        <v>8730032</v>
      </c>
      <c r="C34" s="22"/>
      <c r="D34" s="18"/>
      <c r="E34" s="25">
        <f>E35</f>
        <v>200</v>
      </c>
    </row>
    <row r="35" spans="1:5" s="13" customFormat="1" ht="42" thickBot="1">
      <c r="A35" s="2" t="s">
        <v>17</v>
      </c>
      <c r="B35" s="12">
        <v>8730032</v>
      </c>
      <c r="C35" s="12">
        <v>414</v>
      </c>
      <c r="D35" s="18"/>
      <c r="E35" s="26">
        <f>E36</f>
        <v>200</v>
      </c>
    </row>
    <row r="36" spans="1:5" s="13" customFormat="1" ht="15" thickBot="1">
      <c r="A36" s="2" t="s">
        <v>26</v>
      </c>
      <c r="B36" s="12">
        <v>8730032</v>
      </c>
      <c r="C36" s="12">
        <v>414</v>
      </c>
      <c r="D36" s="17" t="s">
        <v>102</v>
      </c>
      <c r="E36" s="26">
        <v>200</v>
      </c>
    </row>
    <row r="37" spans="1:5" s="13" customFormat="1" ht="55.5" thickBot="1">
      <c r="A37" s="24" t="s">
        <v>41</v>
      </c>
      <c r="B37" s="12">
        <v>8500000</v>
      </c>
      <c r="C37" s="12"/>
      <c r="D37" s="17"/>
      <c r="E37" s="26">
        <v>450</v>
      </c>
    </row>
    <row r="38" spans="1:5" s="13" customFormat="1" ht="15" thickBot="1">
      <c r="A38" s="2" t="s">
        <v>28</v>
      </c>
      <c r="B38" s="12">
        <v>8500000</v>
      </c>
      <c r="C38" s="22"/>
      <c r="D38" s="18"/>
      <c r="E38" s="25">
        <f>E39+E42</f>
        <v>450</v>
      </c>
    </row>
    <row r="39" spans="1:5" s="13" customFormat="1" ht="42" thickBot="1">
      <c r="A39" s="2" t="s">
        <v>29</v>
      </c>
      <c r="B39" s="12">
        <v>8501015</v>
      </c>
      <c r="C39" s="22"/>
      <c r="D39" s="18"/>
      <c r="E39" s="25">
        <f>E40</f>
        <v>400</v>
      </c>
    </row>
    <row r="40" spans="1:5" s="13" customFormat="1" ht="42" thickBot="1">
      <c r="A40" s="2" t="s">
        <v>13</v>
      </c>
      <c r="B40" s="12">
        <v>8501015</v>
      </c>
      <c r="C40" s="12">
        <v>244</v>
      </c>
      <c r="D40" s="18"/>
      <c r="E40" s="26">
        <f>E41</f>
        <v>400</v>
      </c>
    </row>
    <row r="41" spans="1:5" s="13" customFormat="1" ht="27.75" thickBot="1">
      <c r="A41" s="2" t="s">
        <v>30</v>
      </c>
      <c r="B41" s="12">
        <v>8501015</v>
      </c>
      <c r="C41" s="12">
        <v>244</v>
      </c>
      <c r="D41" s="17" t="s">
        <v>112</v>
      </c>
      <c r="E41" s="26">
        <v>400</v>
      </c>
    </row>
    <row r="42" spans="1:5" s="13" customFormat="1" ht="55.5" thickBot="1">
      <c r="A42" s="2" t="s">
        <v>31</v>
      </c>
      <c r="B42" s="12">
        <v>8501016</v>
      </c>
      <c r="C42" s="22"/>
      <c r="D42" s="18"/>
      <c r="E42" s="25">
        <f>E43</f>
        <v>50</v>
      </c>
    </row>
    <row r="43" spans="1:5" s="13" customFormat="1" ht="42" thickBot="1">
      <c r="A43" s="2" t="s">
        <v>13</v>
      </c>
      <c r="B43" s="12">
        <v>8501016</v>
      </c>
      <c r="C43" s="12">
        <v>244</v>
      </c>
      <c r="D43" s="18"/>
      <c r="E43" s="26">
        <f>E44</f>
        <v>50</v>
      </c>
    </row>
    <row r="44" spans="1:5" s="13" customFormat="1" ht="27.75" thickBot="1">
      <c r="A44" s="2" t="s">
        <v>30</v>
      </c>
      <c r="B44" s="12">
        <v>8501016</v>
      </c>
      <c r="C44" s="12">
        <v>244</v>
      </c>
      <c r="D44" s="17" t="s">
        <v>112</v>
      </c>
      <c r="E44" s="26">
        <v>50</v>
      </c>
    </row>
    <row r="45" spans="1:5" s="13" customFormat="1" ht="27.75" thickBot="1">
      <c r="A45" s="2" t="s">
        <v>32</v>
      </c>
      <c r="B45" s="12">
        <v>8750000</v>
      </c>
      <c r="C45" s="22"/>
      <c r="D45" s="18"/>
      <c r="E45" s="25">
        <f>E46+E50+E53</f>
        <v>4400</v>
      </c>
    </row>
    <row r="46" spans="1:5" s="7" customFormat="1" ht="31.5" customHeight="1">
      <c r="A46" s="44" t="s">
        <v>33</v>
      </c>
      <c r="B46" s="38">
        <v>8750001</v>
      </c>
      <c r="C46" s="46"/>
      <c r="D46" s="48"/>
      <c r="E46" s="30">
        <f>E48</f>
        <v>3000</v>
      </c>
    </row>
    <row r="47" spans="1:5" s="7" customFormat="1" ht="15" thickBot="1">
      <c r="A47" s="45"/>
      <c r="B47" s="40"/>
      <c r="C47" s="47"/>
      <c r="D47" s="49"/>
      <c r="E47" s="31"/>
    </row>
    <row r="48" spans="1:5" s="13" customFormat="1" ht="42" thickBot="1">
      <c r="A48" s="2" t="s">
        <v>13</v>
      </c>
      <c r="B48" s="12">
        <v>8750001</v>
      </c>
      <c r="C48" s="12">
        <v>244</v>
      </c>
      <c r="D48" s="18"/>
      <c r="E48" s="26">
        <f>E49</f>
        <v>3000</v>
      </c>
    </row>
    <row r="49" spans="1:5" s="13" customFormat="1" ht="15" thickBot="1">
      <c r="A49" s="2" t="s">
        <v>26</v>
      </c>
      <c r="B49" s="12">
        <v>8750001</v>
      </c>
      <c r="C49" s="12">
        <v>244</v>
      </c>
      <c r="D49" s="17" t="s">
        <v>102</v>
      </c>
      <c r="E49" s="26">
        <v>3000</v>
      </c>
    </row>
    <row r="50" spans="1:5" s="13" customFormat="1" ht="15" thickBot="1">
      <c r="A50" s="2" t="s">
        <v>34</v>
      </c>
      <c r="B50" s="12">
        <v>8750002</v>
      </c>
      <c r="C50" s="22"/>
      <c r="D50" s="18"/>
      <c r="E50" s="25">
        <f>E51</f>
        <v>700</v>
      </c>
    </row>
    <row r="51" spans="1:5" s="13" customFormat="1" ht="42" thickBot="1">
      <c r="A51" s="2" t="s">
        <v>13</v>
      </c>
      <c r="B51" s="12">
        <v>8750002</v>
      </c>
      <c r="C51" s="12">
        <v>244</v>
      </c>
      <c r="D51" s="18"/>
      <c r="E51" s="26">
        <f>E52</f>
        <v>700</v>
      </c>
    </row>
    <row r="52" spans="1:5" s="13" customFormat="1" ht="15" thickBot="1">
      <c r="A52" s="2" t="s">
        <v>26</v>
      </c>
      <c r="B52" s="12">
        <v>8750002</v>
      </c>
      <c r="C52" s="12">
        <v>244</v>
      </c>
      <c r="D52" s="17" t="s">
        <v>102</v>
      </c>
      <c r="E52" s="26">
        <v>700</v>
      </c>
    </row>
    <row r="53" spans="1:5" s="13" customFormat="1" ht="15" thickBot="1">
      <c r="A53" s="2" t="s">
        <v>35</v>
      </c>
      <c r="B53" s="12">
        <v>8750003</v>
      </c>
      <c r="C53" s="22"/>
      <c r="D53" s="18"/>
      <c r="E53" s="25">
        <f>E54</f>
        <v>700</v>
      </c>
    </row>
    <row r="54" spans="1:5" s="13" customFormat="1" ht="42" thickBot="1">
      <c r="A54" s="2" t="s">
        <v>13</v>
      </c>
      <c r="B54" s="12">
        <v>8750003</v>
      </c>
      <c r="C54" s="12">
        <v>244</v>
      </c>
      <c r="D54" s="17"/>
      <c r="E54" s="26">
        <f>E55</f>
        <v>700</v>
      </c>
    </row>
    <row r="55" spans="1:5" s="13" customFormat="1" ht="15" thickBot="1">
      <c r="A55" s="2" t="s">
        <v>20</v>
      </c>
      <c r="B55" s="12">
        <v>8750003</v>
      </c>
      <c r="C55" s="12">
        <v>244</v>
      </c>
      <c r="D55" s="17" t="s">
        <v>101</v>
      </c>
      <c r="E55" s="26">
        <v>700</v>
      </c>
    </row>
    <row r="56" spans="1:5" s="13" customFormat="1" ht="83.25" thickBot="1">
      <c r="A56" s="2" t="s">
        <v>36</v>
      </c>
      <c r="B56" s="12">
        <v>8800000</v>
      </c>
      <c r="C56" s="22"/>
      <c r="D56" s="18"/>
      <c r="E56" s="25">
        <f>E57+E60+E63</f>
        <v>5130</v>
      </c>
    </row>
    <row r="57" spans="1:5" s="13" customFormat="1" ht="27.75" thickBot="1">
      <c r="A57" s="2" t="s">
        <v>37</v>
      </c>
      <c r="B57" s="12">
        <v>8800001</v>
      </c>
      <c r="C57" s="22"/>
      <c r="D57" s="18"/>
      <c r="E57" s="25">
        <f>E58</f>
        <v>250</v>
      </c>
    </row>
    <row r="58" spans="1:5" s="13" customFormat="1" ht="42" thickBot="1">
      <c r="A58" s="2" t="s">
        <v>13</v>
      </c>
      <c r="B58" s="12">
        <v>8800001</v>
      </c>
      <c r="C58" s="12">
        <v>244</v>
      </c>
      <c r="D58" s="18"/>
      <c r="E58" s="26">
        <f>E59</f>
        <v>250</v>
      </c>
    </row>
    <row r="59" spans="1:5" s="13" customFormat="1" ht="42" thickBot="1">
      <c r="A59" s="2" t="s">
        <v>38</v>
      </c>
      <c r="B59" s="12">
        <v>8800001</v>
      </c>
      <c r="C59" s="12">
        <v>244</v>
      </c>
      <c r="D59" s="17" t="s">
        <v>103</v>
      </c>
      <c r="E59" s="26">
        <v>250</v>
      </c>
    </row>
    <row r="60" spans="1:5" s="13" customFormat="1" ht="15" thickBot="1">
      <c r="A60" s="2" t="s">
        <v>39</v>
      </c>
      <c r="B60" s="12">
        <v>8800002</v>
      </c>
      <c r="C60" s="22"/>
      <c r="D60" s="18"/>
      <c r="E60" s="25">
        <f>E61</f>
        <v>3020</v>
      </c>
    </row>
    <row r="61" spans="1:5" s="13" customFormat="1" ht="42" thickBot="1">
      <c r="A61" s="2" t="s">
        <v>13</v>
      </c>
      <c r="B61" s="12">
        <v>8800002</v>
      </c>
      <c r="C61" s="12">
        <v>244</v>
      </c>
      <c r="D61" s="18"/>
      <c r="E61" s="26">
        <f>E62</f>
        <v>3020</v>
      </c>
    </row>
    <row r="62" spans="1:5" s="13" customFormat="1" ht="42" thickBot="1">
      <c r="A62" s="2" t="s">
        <v>38</v>
      </c>
      <c r="B62" s="12">
        <v>8800002</v>
      </c>
      <c r="C62" s="12">
        <v>244</v>
      </c>
      <c r="D62" s="17" t="s">
        <v>103</v>
      </c>
      <c r="E62" s="26">
        <v>3020</v>
      </c>
    </row>
    <row r="63" spans="1:5" s="13" customFormat="1" ht="27.75" thickBot="1">
      <c r="A63" s="2" t="s">
        <v>40</v>
      </c>
      <c r="B63" s="12">
        <v>8800003</v>
      </c>
      <c r="C63" s="22"/>
      <c r="D63" s="18"/>
      <c r="E63" s="25">
        <f>E64</f>
        <v>1860</v>
      </c>
    </row>
    <row r="64" spans="1:5" s="13" customFormat="1" ht="42" thickBot="1">
      <c r="A64" s="2" t="s">
        <v>13</v>
      </c>
      <c r="B64" s="12">
        <v>8800003</v>
      </c>
      <c r="C64" s="12">
        <v>244</v>
      </c>
      <c r="D64" s="18"/>
      <c r="E64" s="26">
        <f>E65</f>
        <v>1860</v>
      </c>
    </row>
    <row r="65" spans="1:5" s="13" customFormat="1" ht="42" thickBot="1">
      <c r="A65" s="2" t="s">
        <v>38</v>
      </c>
      <c r="B65" s="12">
        <v>8800003</v>
      </c>
      <c r="C65" s="12">
        <v>244</v>
      </c>
      <c r="D65" s="17" t="s">
        <v>103</v>
      </c>
      <c r="E65" s="26">
        <v>1860</v>
      </c>
    </row>
    <row r="66" spans="1:5" s="13" customFormat="1" ht="55.5" thickBot="1">
      <c r="A66" s="2" t="s">
        <v>41</v>
      </c>
      <c r="B66" s="12">
        <v>8500000</v>
      </c>
      <c r="C66" s="22"/>
      <c r="D66" s="18"/>
      <c r="E66" s="25">
        <f>E67+E70+E74+E73+E77</f>
        <v>9955</v>
      </c>
    </row>
    <row r="67" spans="1:5" s="13" customFormat="1" ht="27.75" thickBot="1">
      <c r="A67" s="2" t="s">
        <v>42</v>
      </c>
      <c r="B67" s="12">
        <v>8501012</v>
      </c>
      <c r="C67" s="22"/>
      <c r="D67" s="18"/>
      <c r="E67" s="25">
        <f>E68</f>
        <v>4800</v>
      </c>
    </row>
    <row r="68" spans="1:5" s="13" customFormat="1" ht="42" thickBot="1">
      <c r="A68" s="2" t="s">
        <v>13</v>
      </c>
      <c r="B68" s="12">
        <v>8501012</v>
      </c>
      <c r="C68" s="12">
        <v>244</v>
      </c>
      <c r="D68" s="18"/>
      <c r="E68" s="26">
        <f>E69</f>
        <v>4800</v>
      </c>
    </row>
    <row r="69" spans="1:5" s="13" customFormat="1" ht="27.75" thickBot="1">
      <c r="A69" s="2" t="s">
        <v>30</v>
      </c>
      <c r="B69" s="12">
        <v>8501012</v>
      </c>
      <c r="C69" s="12">
        <v>244</v>
      </c>
      <c r="D69" s="17" t="s">
        <v>112</v>
      </c>
      <c r="E69" s="26">
        <v>4800</v>
      </c>
    </row>
    <row r="70" spans="1:5" s="13" customFormat="1" ht="27.75" thickBot="1">
      <c r="A70" s="2" t="s">
        <v>43</v>
      </c>
      <c r="B70" s="12">
        <v>8501013</v>
      </c>
      <c r="C70" s="22"/>
      <c r="D70" s="18"/>
      <c r="E70" s="25">
        <f>E71</f>
        <v>3205</v>
      </c>
    </row>
    <row r="71" spans="1:5" s="13" customFormat="1" ht="42" thickBot="1">
      <c r="A71" s="2" t="s">
        <v>13</v>
      </c>
      <c r="B71" s="12">
        <v>8501013</v>
      </c>
      <c r="C71" s="12">
        <v>244</v>
      </c>
      <c r="D71" s="18"/>
      <c r="E71" s="26">
        <f>E72</f>
        <v>3205</v>
      </c>
    </row>
    <row r="72" spans="1:5" s="13" customFormat="1" ht="27.75" thickBot="1">
      <c r="A72" s="2" t="s">
        <v>30</v>
      </c>
      <c r="B72" s="12">
        <v>8501013</v>
      </c>
      <c r="C72" s="12">
        <v>244</v>
      </c>
      <c r="D72" s="17" t="s">
        <v>112</v>
      </c>
      <c r="E72" s="26">
        <v>3205</v>
      </c>
    </row>
    <row r="73" spans="1:5" s="13" customFormat="1" ht="15" thickBot="1">
      <c r="A73" s="2" t="s">
        <v>44</v>
      </c>
      <c r="B73" s="12">
        <v>8501013</v>
      </c>
      <c r="C73" s="12">
        <v>244</v>
      </c>
      <c r="D73" s="17" t="s">
        <v>101</v>
      </c>
      <c r="E73" s="26">
        <v>1000</v>
      </c>
    </row>
    <row r="74" spans="1:5" s="13" customFormat="1" ht="15" thickBot="1">
      <c r="A74" s="2" t="s">
        <v>44</v>
      </c>
      <c r="B74" s="12">
        <v>8501014</v>
      </c>
      <c r="C74" s="22"/>
      <c r="D74" s="18"/>
      <c r="E74" s="25">
        <f>E75</f>
        <v>450</v>
      </c>
    </row>
    <row r="75" spans="1:5" s="13" customFormat="1" ht="42" thickBot="1">
      <c r="A75" s="2" t="s">
        <v>13</v>
      </c>
      <c r="B75" s="12">
        <v>8501014</v>
      </c>
      <c r="C75" s="12">
        <v>244</v>
      </c>
      <c r="D75" s="18"/>
      <c r="E75" s="26">
        <f>E76</f>
        <v>450</v>
      </c>
    </row>
    <row r="76" spans="1:6" s="13" customFormat="1" ht="15" thickBot="1">
      <c r="A76" s="2" t="s">
        <v>45</v>
      </c>
      <c r="B76" s="12">
        <v>8501014</v>
      </c>
      <c r="C76" s="12">
        <v>244</v>
      </c>
      <c r="D76" s="17" t="s">
        <v>106</v>
      </c>
      <c r="E76" s="26">
        <v>450</v>
      </c>
      <c r="F76" s="13">
        <v>1450</v>
      </c>
    </row>
    <row r="77" spans="1:5" s="13" customFormat="1" ht="15" thickBot="1">
      <c r="A77" s="2" t="s">
        <v>45</v>
      </c>
      <c r="B77" s="12">
        <v>8501014</v>
      </c>
      <c r="C77" s="12">
        <v>244</v>
      </c>
      <c r="D77" s="17" t="s">
        <v>102</v>
      </c>
      <c r="E77" s="26">
        <v>500</v>
      </c>
    </row>
    <row r="78" spans="1:6" s="13" customFormat="1" ht="42" thickBot="1">
      <c r="A78" s="2" t="s">
        <v>46</v>
      </c>
      <c r="B78" s="12">
        <v>8600000</v>
      </c>
      <c r="C78" s="22"/>
      <c r="D78" s="18"/>
      <c r="E78" s="25">
        <f>E79+E85+E88+E91+E94+E97+E102+E105+E108+E111+E114</f>
        <v>27400.000000000004</v>
      </c>
      <c r="F78" s="16"/>
    </row>
    <row r="79" spans="1:5" s="13" customFormat="1" ht="27.75" thickBot="1">
      <c r="A79" s="2" t="s">
        <v>47</v>
      </c>
      <c r="B79" s="12">
        <v>8601600</v>
      </c>
      <c r="C79" s="22"/>
      <c r="D79" s="18"/>
      <c r="E79" s="25">
        <f>E80</f>
        <v>20837</v>
      </c>
    </row>
    <row r="80" spans="1:5" s="13" customFormat="1" ht="15" thickBot="1">
      <c r="A80" s="2" t="s">
        <v>48</v>
      </c>
      <c r="B80" s="12">
        <v>8601600</v>
      </c>
      <c r="C80" s="22"/>
      <c r="D80" s="17" t="s">
        <v>111</v>
      </c>
      <c r="E80" s="26">
        <f>E81+E82+E83+E84</f>
        <v>20837</v>
      </c>
    </row>
    <row r="81" spans="1:5" s="13" customFormat="1" ht="42" thickBot="1">
      <c r="A81" s="2" t="s">
        <v>49</v>
      </c>
      <c r="B81" s="12">
        <v>8601600</v>
      </c>
      <c r="C81" s="12">
        <v>111</v>
      </c>
      <c r="D81" s="17" t="s">
        <v>111</v>
      </c>
      <c r="E81" s="26">
        <v>13605.3</v>
      </c>
    </row>
    <row r="82" spans="1:5" s="13" customFormat="1" ht="27.75" thickBot="1">
      <c r="A82" s="2" t="s">
        <v>50</v>
      </c>
      <c r="B82" s="12">
        <v>8601600</v>
      </c>
      <c r="C82" s="12">
        <v>112</v>
      </c>
      <c r="D82" s="17" t="s">
        <v>111</v>
      </c>
      <c r="E82" s="26">
        <v>1000</v>
      </c>
    </row>
    <row r="83" spans="1:5" s="13" customFormat="1" ht="27.75" thickBot="1">
      <c r="A83" s="2" t="s">
        <v>51</v>
      </c>
      <c r="B83" s="12">
        <v>8601600</v>
      </c>
      <c r="C83" s="12">
        <v>242</v>
      </c>
      <c r="D83" s="17" t="s">
        <v>111</v>
      </c>
      <c r="E83" s="26">
        <v>237.5</v>
      </c>
    </row>
    <row r="84" spans="1:6" s="13" customFormat="1" ht="42" thickBot="1">
      <c r="A84" s="2" t="s">
        <v>13</v>
      </c>
      <c r="B84" s="12">
        <v>8601600</v>
      </c>
      <c r="C84" s="12">
        <v>244</v>
      </c>
      <c r="D84" s="17" t="s">
        <v>111</v>
      </c>
      <c r="E84" s="26">
        <v>5994.2</v>
      </c>
      <c r="F84" s="16"/>
    </row>
    <row r="85" spans="1:5" s="13" customFormat="1" ht="111" thickBot="1">
      <c r="A85" s="2" t="s">
        <v>52</v>
      </c>
      <c r="B85" s="12">
        <v>8600600</v>
      </c>
      <c r="C85" s="22"/>
      <c r="D85" s="18"/>
      <c r="E85" s="25">
        <f>E86</f>
        <v>620</v>
      </c>
    </row>
    <row r="86" spans="1:5" s="13" customFormat="1" ht="15" thickBot="1">
      <c r="A86" s="2" t="s">
        <v>53</v>
      </c>
      <c r="B86" s="12">
        <v>8600600</v>
      </c>
      <c r="C86" s="12">
        <v>540</v>
      </c>
      <c r="D86" s="18"/>
      <c r="E86" s="26">
        <f>E87</f>
        <v>620</v>
      </c>
    </row>
    <row r="87" spans="1:5" s="13" customFormat="1" ht="15" thickBot="1">
      <c r="A87" s="2" t="s">
        <v>48</v>
      </c>
      <c r="B87" s="12">
        <v>8600600</v>
      </c>
      <c r="C87" s="12">
        <v>540</v>
      </c>
      <c r="D87" s="17" t="s">
        <v>111</v>
      </c>
      <c r="E87" s="26">
        <v>620</v>
      </c>
    </row>
    <row r="88" spans="1:5" s="13" customFormat="1" ht="27.75" thickBot="1">
      <c r="A88" s="2" t="s">
        <v>54</v>
      </c>
      <c r="B88" s="12">
        <v>8601035</v>
      </c>
      <c r="C88" s="22"/>
      <c r="D88" s="18"/>
      <c r="E88" s="25">
        <f>E89</f>
        <v>310</v>
      </c>
    </row>
    <row r="89" spans="1:5" s="13" customFormat="1" ht="42" thickBot="1">
      <c r="A89" s="2" t="s">
        <v>55</v>
      </c>
      <c r="B89" s="12">
        <v>8601035</v>
      </c>
      <c r="C89" s="12">
        <v>321</v>
      </c>
      <c r="D89" s="18"/>
      <c r="E89" s="26">
        <f>E90</f>
        <v>310</v>
      </c>
    </row>
    <row r="90" spans="1:5" s="13" customFormat="1" ht="15" thickBot="1">
      <c r="A90" s="2" t="s">
        <v>56</v>
      </c>
      <c r="B90" s="12">
        <v>8601035</v>
      </c>
      <c r="C90" s="12">
        <v>321</v>
      </c>
      <c r="D90" s="17">
        <v>1003</v>
      </c>
      <c r="E90" s="26">
        <v>310</v>
      </c>
    </row>
    <row r="91" spans="1:5" s="13" customFormat="1" ht="15" thickBot="1">
      <c r="A91" s="2" t="s">
        <v>57</v>
      </c>
      <c r="B91" s="12">
        <v>8600004</v>
      </c>
      <c r="C91" s="22"/>
      <c r="D91" s="18"/>
      <c r="E91" s="25">
        <f>E92</f>
        <v>517.7</v>
      </c>
    </row>
    <row r="92" spans="1:5" s="13" customFormat="1" ht="42" thickBot="1">
      <c r="A92" s="2" t="s">
        <v>13</v>
      </c>
      <c r="B92" s="12">
        <v>8600004</v>
      </c>
      <c r="C92" s="12">
        <v>244</v>
      </c>
      <c r="D92" s="18"/>
      <c r="E92" s="26">
        <f>E93</f>
        <v>517.7</v>
      </c>
    </row>
    <row r="93" spans="1:5" s="13" customFormat="1" ht="15" thickBot="1">
      <c r="A93" s="2" t="s">
        <v>45</v>
      </c>
      <c r="B93" s="12">
        <v>8600004</v>
      </c>
      <c r="C93" s="12">
        <v>244</v>
      </c>
      <c r="D93" s="17" t="s">
        <v>106</v>
      </c>
      <c r="E93" s="26">
        <v>517.7</v>
      </c>
    </row>
    <row r="94" spans="1:5" s="13" customFormat="1" ht="15" thickBot="1">
      <c r="A94" s="2" t="s">
        <v>58</v>
      </c>
      <c r="B94" s="12">
        <v>8600005</v>
      </c>
      <c r="C94" s="22"/>
      <c r="D94" s="18"/>
      <c r="E94" s="25">
        <f>E95</f>
        <v>298</v>
      </c>
    </row>
    <row r="95" spans="1:5" s="13" customFormat="1" ht="42" thickBot="1">
      <c r="A95" s="2" t="s">
        <v>13</v>
      </c>
      <c r="B95" s="12">
        <v>8600005</v>
      </c>
      <c r="C95" s="12">
        <v>244</v>
      </c>
      <c r="D95" s="18"/>
      <c r="E95" s="26">
        <f>E96</f>
        <v>298</v>
      </c>
    </row>
    <row r="96" spans="1:5" s="13" customFormat="1" ht="15" thickBot="1">
      <c r="A96" s="2" t="s">
        <v>45</v>
      </c>
      <c r="B96" s="12">
        <v>8600005</v>
      </c>
      <c r="C96" s="12">
        <v>244</v>
      </c>
      <c r="D96" s="17" t="s">
        <v>106</v>
      </c>
      <c r="E96" s="26">
        <v>298</v>
      </c>
    </row>
    <row r="97" spans="1:5" s="13" customFormat="1" ht="27.75" thickBot="1">
      <c r="A97" s="2" t="s">
        <v>59</v>
      </c>
      <c r="B97" s="12">
        <v>8601707</v>
      </c>
      <c r="C97" s="22"/>
      <c r="D97" s="18"/>
      <c r="E97" s="25">
        <f>E98+E100</f>
        <v>372.9</v>
      </c>
    </row>
    <row r="98" spans="1:5" s="13" customFormat="1" ht="42" thickBot="1">
      <c r="A98" s="2" t="s">
        <v>13</v>
      </c>
      <c r="B98" s="12">
        <v>8601707</v>
      </c>
      <c r="C98" s="12">
        <v>244</v>
      </c>
      <c r="D98" s="18"/>
      <c r="E98" s="26">
        <f>E99</f>
        <v>186.9</v>
      </c>
    </row>
    <row r="99" spans="1:5" s="13" customFormat="1" ht="15" thickBot="1">
      <c r="A99" s="2" t="s">
        <v>60</v>
      </c>
      <c r="B99" s="12">
        <v>8601707</v>
      </c>
      <c r="C99" s="12">
        <v>244</v>
      </c>
      <c r="D99" s="17" t="s">
        <v>110</v>
      </c>
      <c r="E99" s="26">
        <v>186.9</v>
      </c>
    </row>
    <row r="100" spans="1:5" s="13" customFormat="1" ht="42" thickBot="1">
      <c r="A100" s="2" t="s">
        <v>61</v>
      </c>
      <c r="B100" s="12">
        <v>8601707</v>
      </c>
      <c r="C100" s="12">
        <v>122</v>
      </c>
      <c r="D100" s="18"/>
      <c r="E100" s="26">
        <f>186</f>
        <v>186</v>
      </c>
    </row>
    <row r="101" spans="1:5" s="13" customFormat="1" ht="15" thickBot="1">
      <c r="A101" s="2" t="s">
        <v>60</v>
      </c>
      <c r="B101" s="12">
        <v>8601707</v>
      </c>
      <c r="C101" s="12">
        <v>122</v>
      </c>
      <c r="D101" s="17" t="s">
        <v>110</v>
      </c>
      <c r="E101" s="26">
        <v>186</v>
      </c>
    </row>
    <row r="102" spans="1:5" s="13" customFormat="1" ht="27.75" thickBot="1">
      <c r="A102" s="2" t="s">
        <v>62</v>
      </c>
      <c r="B102" s="12">
        <v>8600006</v>
      </c>
      <c r="C102" s="22"/>
      <c r="D102" s="18"/>
      <c r="E102" s="25">
        <f>E103</f>
        <v>685.8</v>
      </c>
    </row>
    <row r="103" spans="1:5" s="13" customFormat="1" ht="42" thickBot="1">
      <c r="A103" s="2" t="s">
        <v>13</v>
      </c>
      <c r="B103" s="12">
        <v>8600006</v>
      </c>
      <c r="C103" s="12">
        <v>244</v>
      </c>
      <c r="D103" s="18"/>
      <c r="E103" s="26">
        <f>E104</f>
        <v>685.8</v>
      </c>
    </row>
    <row r="104" spans="1:5" s="13" customFormat="1" ht="15" thickBot="1">
      <c r="A104" s="2" t="s">
        <v>45</v>
      </c>
      <c r="B104" s="12">
        <v>8600006</v>
      </c>
      <c r="C104" s="12">
        <v>244</v>
      </c>
      <c r="D104" s="17" t="s">
        <v>106</v>
      </c>
      <c r="E104" s="26">
        <v>685.8</v>
      </c>
    </row>
    <row r="105" spans="1:5" s="13" customFormat="1" ht="27.75" thickBot="1">
      <c r="A105" s="2" t="s">
        <v>63</v>
      </c>
      <c r="B105" s="12">
        <v>8600007</v>
      </c>
      <c r="C105" s="22"/>
      <c r="D105" s="18"/>
      <c r="E105" s="25">
        <f>E106</f>
        <v>347.2</v>
      </c>
    </row>
    <row r="106" spans="1:5" s="13" customFormat="1" ht="42" thickBot="1">
      <c r="A106" s="2" t="s">
        <v>13</v>
      </c>
      <c r="B106" s="12">
        <v>8600007</v>
      </c>
      <c r="C106" s="12">
        <v>244</v>
      </c>
      <c r="D106" s="18"/>
      <c r="E106" s="26">
        <f>E107</f>
        <v>347.2</v>
      </c>
    </row>
    <row r="107" spans="1:5" s="13" customFormat="1" ht="15" thickBot="1">
      <c r="A107" s="2" t="s">
        <v>45</v>
      </c>
      <c r="B107" s="12">
        <v>8600007</v>
      </c>
      <c r="C107" s="12">
        <v>244</v>
      </c>
      <c r="D107" s="17" t="s">
        <v>106</v>
      </c>
      <c r="E107" s="26">
        <v>347.2</v>
      </c>
    </row>
    <row r="108" spans="1:5" s="13" customFormat="1" ht="27.75" thickBot="1">
      <c r="A108" s="2" t="s">
        <v>64</v>
      </c>
      <c r="B108" s="12">
        <v>8601136</v>
      </c>
      <c r="C108" s="22"/>
      <c r="D108" s="18"/>
      <c r="E108" s="25">
        <f>E109</f>
        <v>128.4</v>
      </c>
    </row>
    <row r="109" spans="1:5" s="13" customFormat="1" ht="42" thickBot="1">
      <c r="A109" s="2" t="s">
        <v>13</v>
      </c>
      <c r="B109" s="12">
        <v>8601136</v>
      </c>
      <c r="C109" s="12">
        <v>244</v>
      </c>
      <c r="D109" s="18"/>
      <c r="E109" s="26">
        <f>E110</f>
        <v>128.4</v>
      </c>
    </row>
    <row r="110" spans="1:5" s="7" customFormat="1" ht="27.75" thickBot="1">
      <c r="A110" s="10" t="s">
        <v>65</v>
      </c>
      <c r="B110" s="3">
        <v>8601136</v>
      </c>
      <c r="C110" s="3">
        <v>244</v>
      </c>
      <c r="D110" s="19">
        <v>1105</v>
      </c>
      <c r="E110" s="27">
        <v>128.4</v>
      </c>
    </row>
    <row r="111" spans="1:5" s="7" customFormat="1" ht="27.75" thickBot="1">
      <c r="A111" s="10" t="s">
        <v>66</v>
      </c>
      <c r="B111" s="3">
        <v>8600602</v>
      </c>
      <c r="C111" s="23"/>
      <c r="D111" s="20"/>
      <c r="E111" s="28">
        <f>E112</f>
        <v>2000</v>
      </c>
    </row>
    <row r="112" spans="1:5" s="7" customFormat="1" ht="42" thickBot="1">
      <c r="A112" s="10" t="s">
        <v>67</v>
      </c>
      <c r="B112" s="3">
        <v>8600602</v>
      </c>
      <c r="C112" s="3">
        <v>810</v>
      </c>
      <c r="D112" s="20"/>
      <c r="E112" s="27">
        <f>E113</f>
        <v>2000</v>
      </c>
    </row>
    <row r="113" spans="1:5" s="7" customFormat="1" ht="15" thickBot="1">
      <c r="A113" s="10" t="s">
        <v>20</v>
      </c>
      <c r="B113" s="3">
        <v>8600602</v>
      </c>
      <c r="C113" s="3">
        <v>810</v>
      </c>
      <c r="D113" s="19" t="s">
        <v>101</v>
      </c>
      <c r="E113" s="27">
        <v>2000</v>
      </c>
    </row>
    <row r="114" spans="1:5" s="7" customFormat="1" ht="42" thickBot="1">
      <c r="A114" s="10" t="s">
        <v>68</v>
      </c>
      <c r="B114" s="3">
        <v>8601034</v>
      </c>
      <c r="C114" s="23"/>
      <c r="D114" s="20"/>
      <c r="E114" s="28">
        <f>E115</f>
        <v>1283</v>
      </c>
    </row>
    <row r="115" spans="1:5" s="7" customFormat="1" ht="42" thickBot="1">
      <c r="A115" s="10" t="s">
        <v>55</v>
      </c>
      <c r="B115" s="3">
        <v>8601034</v>
      </c>
      <c r="C115" s="3">
        <v>321</v>
      </c>
      <c r="D115" s="20"/>
      <c r="E115" s="27">
        <f>E116</f>
        <v>1283</v>
      </c>
    </row>
    <row r="116" spans="1:5" s="7" customFormat="1" ht="15" thickBot="1">
      <c r="A116" s="10" t="s">
        <v>69</v>
      </c>
      <c r="B116" s="3">
        <v>8601034</v>
      </c>
      <c r="C116" s="3">
        <v>321</v>
      </c>
      <c r="D116" s="19">
        <v>1001</v>
      </c>
      <c r="E116" s="27">
        <v>1283</v>
      </c>
    </row>
    <row r="117" spans="1:6" s="7" customFormat="1" ht="15" thickBot="1">
      <c r="A117" s="11" t="s">
        <v>70</v>
      </c>
      <c r="B117" s="3">
        <v>8200000</v>
      </c>
      <c r="C117" s="23"/>
      <c r="D117" s="20"/>
      <c r="E117" s="28">
        <f>E118+E122+E135+E139+E142+E149+E152+E156</f>
        <v>21843.199999999997</v>
      </c>
      <c r="F117" s="15"/>
    </row>
    <row r="118" spans="1:5" s="7" customFormat="1" ht="27.75" thickBot="1">
      <c r="A118" s="10" t="s">
        <v>71</v>
      </c>
      <c r="B118" s="3">
        <v>8230000</v>
      </c>
      <c r="C118" s="23"/>
      <c r="D118" s="20"/>
      <c r="E118" s="28">
        <f>E119</f>
        <v>2022</v>
      </c>
    </row>
    <row r="119" spans="1:5" s="7" customFormat="1" ht="55.5" thickBot="1">
      <c r="A119" s="10" t="s">
        <v>72</v>
      </c>
      <c r="B119" s="3">
        <v>8230014</v>
      </c>
      <c r="C119" s="23"/>
      <c r="D119" s="20"/>
      <c r="E119" s="27">
        <f>E120</f>
        <v>2022</v>
      </c>
    </row>
    <row r="120" spans="1:5" s="7" customFormat="1" ht="42" thickBot="1">
      <c r="A120" s="10" t="s">
        <v>73</v>
      </c>
      <c r="B120" s="3">
        <v>8230014</v>
      </c>
      <c r="C120" s="3">
        <v>121</v>
      </c>
      <c r="D120" s="20"/>
      <c r="E120" s="27">
        <f>E121</f>
        <v>2022</v>
      </c>
    </row>
    <row r="121" spans="1:5" s="7" customFormat="1" ht="55.5" thickBot="1">
      <c r="A121" s="10" t="s">
        <v>74</v>
      </c>
      <c r="B121" s="3">
        <v>8230014</v>
      </c>
      <c r="C121" s="3">
        <v>121</v>
      </c>
      <c r="D121" s="19" t="s">
        <v>109</v>
      </c>
      <c r="E121" s="27">
        <v>2022</v>
      </c>
    </row>
    <row r="122" spans="1:5" s="7" customFormat="1" ht="27.75" thickBot="1">
      <c r="A122" s="10" t="s">
        <v>75</v>
      </c>
      <c r="B122" s="3">
        <v>8240000</v>
      </c>
      <c r="C122" s="23"/>
      <c r="D122" s="20"/>
      <c r="E122" s="28">
        <f>E123+E126+E129+E132</f>
        <v>9874.1</v>
      </c>
    </row>
    <row r="123" spans="1:5" s="7" customFormat="1" ht="42" thickBot="1">
      <c r="A123" s="10" t="s">
        <v>76</v>
      </c>
      <c r="B123" s="3">
        <v>8240014</v>
      </c>
      <c r="C123" s="23"/>
      <c r="D123" s="20"/>
      <c r="E123" s="28">
        <f>E124</f>
        <v>9123</v>
      </c>
    </row>
    <row r="124" spans="1:5" s="7" customFormat="1" ht="42" thickBot="1">
      <c r="A124" s="10" t="s">
        <v>73</v>
      </c>
      <c r="B124" s="3">
        <v>8240014</v>
      </c>
      <c r="C124" s="3">
        <v>121</v>
      </c>
      <c r="D124" s="20"/>
      <c r="E124" s="27">
        <f>E125</f>
        <v>9123</v>
      </c>
    </row>
    <row r="125" spans="1:5" s="7" customFormat="1" ht="55.5" thickBot="1">
      <c r="A125" s="10" t="s">
        <v>74</v>
      </c>
      <c r="B125" s="3">
        <v>8240014</v>
      </c>
      <c r="C125" s="3">
        <v>121</v>
      </c>
      <c r="D125" s="19" t="s">
        <v>109</v>
      </c>
      <c r="E125" s="27">
        <v>9123</v>
      </c>
    </row>
    <row r="126" spans="1:5" s="7" customFormat="1" ht="42" thickBot="1">
      <c r="A126" s="10" t="s">
        <v>77</v>
      </c>
      <c r="B126" s="3">
        <v>8240015</v>
      </c>
      <c r="C126" s="23"/>
      <c r="D126" s="20"/>
      <c r="E126" s="28">
        <f>E127</f>
        <v>227</v>
      </c>
    </row>
    <row r="127" spans="1:5" s="7" customFormat="1" ht="27.75" thickBot="1">
      <c r="A127" s="10" t="s">
        <v>51</v>
      </c>
      <c r="B127" s="3">
        <v>8240015</v>
      </c>
      <c r="C127" s="3">
        <v>242</v>
      </c>
      <c r="D127" s="20"/>
      <c r="E127" s="27">
        <f>E128</f>
        <v>227</v>
      </c>
    </row>
    <row r="128" spans="1:5" s="7" customFormat="1" ht="55.5" thickBot="1">
      <c r="A128" s="10" t="s">
        <v>74</v>
      </c>
      <c r="B128" s="3">
        <v>8240015</v>
      </c>
      <c r="C128" s="3">
        <v>242</v>
      </c>
      <c r="D128" s="19" t="s">
        <v>109</v>
      </c>
      <c r="E128" s="27">
        <v>227</v>
      </c>
    </row>
    <row r="129" spans="1:5" s="7" customFormat="1" ht="96.75" thickBot="1">
      <c r="A129" s="10" t="s">
        <v>78</v>
      </c>
      <c r="B129" s="3">
        <v>8240600</v>
      </c>
      <c r="C129" s="23"/>
      <c r="D129" s="20"/>
      <c r="E129" s="28">
        <f>E130</f>
        <v>522.1</v>
      </c>
    </row>
    <row r="130" spans="1:5" s="7" customFormat="1" ht="15" thickBot="1">
      <c r="A130" s="10" t="s">
        <v>53</v>
      </c>
      <c r="B130" s="3">
        <v>8240600</v>
      </c>
      <c r="C130" s="3">
        <v>540</v>
      </c>
      <c r="D130" s="20"/>
      <c r="E130" s="27">
        <f>E131</f>
        <v>522.1</v>
      </c>
    </row>
    <row r="131" spans="1:5" s="7" customFormat="1" ht="55.5" thickBot="1">
      <c r="A131" s="10" t="s">
        <v>74</v>
      </c>
      <c r="B131" s="3">
        <v>8240600</v>
      </c>
      <c r="C131" s="3">
        <v>540</v>
      </c>
      <c r="D131" s="19" t="s">
        <v>109</v>
      </c>
      <c r="E131" s="27">
        <v>522.1</v>
      </c>
    </row>
    <row r="132" spans="1:5" s="7" customFormat="1" ht="42" thickBot="1">
      <c r="A132" s="10" t="s">
        <v>79</v>
      </c>
      <c r="B132" s="3">
        <v>8247134</v>
      </c>
      <c r="C132" s="23"/>
      <c r="D132" s="20"/>
      <c r="E132" s="28">
        <f>E133</f>
        <v>2</v>
      </c>
    </row>
    <row r="133" spans="1:5" s="7" customFormat="1" ht="42" thickBot="1">
      <c r="A133" s="10" t="s">
        <v>80</v>
      </c>
      <c r="B133" s="3">
        <v>8247134</v>
      </c>
      <c r="C133" s="3">
        <v>122</v>
      </c>
      <c r="D133" s="20"/>
      <c r="E133" s="27">
        <f>E134</f>
        <v>2</v>
      </c>
    </row>
    <row r="134" spans="1:5" s="7" customFormat="1" ht="55.5" thickBot="1">
      <c r="A134" s="10" t="s">
        <v>74</v>
      </c>
      <c r="B134" s="3">
        <v>8247134</v>
      </c>
      <c r="C134" s="3">
        <v>122</v>
      </c>
      <c r="D134" s="19" t="s">
        <v>109</v>
      </c>
      <c r="E134" s="27">
        <v>2</v>
      </c>
    </row>
    <row r="135" spans="1:5" s="7" customFormat="1" ht="15" thickBot="1">
      <c r="A135" s="10" t="s">
        <v>81</v>
      </c>
      <c r="B135" s="3">
        <v>8250000</v>
      </c>
      <c r="C135" s="23"/>
      <c r="D135" s="20"/>
      <c r="E135" s="28">
        <f>E136</f>
        <v>50</v>
      </c>
    </row>
    <row r="136" spans="1:5" s="7" customFormat="1" ht="27.75" thickBot="1">
      <c r="A136" s="10" t="s">
        <v>82</v>
      </c>
      <c r="B136" s="3">
        <v>8250001</v>
      </c>
      <c r="C136" s="23"/>
      <c r="D136" s="20"/>
      <c r="E136" s="27">
        <f>E137</f>
        <v>50</v>
      </c>
    </row>
    <row r="137" spans="1:5" s="7" customFormat="1" ht="42" thickBot="1">
      <c r="A137" s="10" t="s">
        <v>13</v>
      </c>
      <c r="B137" s="3">
        <v>8250001</v>
      </c>
      <c r="C137" s="3">
        <v>244</v>
      </c>
      <c r="D137" s="20"/>
      <c r="E137" s="27">
        <f>E138</f>
        <v>50</v>
      </c>
    </row>
    <row r="138" spans="1:5" s="7" customFormat="1" ht="15" thickBot="1">
      <c r="A138" s="10" t="s">
        <v>83</v>
      </c>
      <c r="B138" s="3">
        <v>8250001</v>
      </c>
      <c r="C138" s="3">
        <v>244</v>
      </c>
      <c r="D138" s="19" t="s">
        <v>108</v>
      </c>
      <c r="E138" s="27">
        <v>50</v>
      </c>
    </row>
    <row r="139" spans="1:5" s="7" customFormat="1" ht="83.25" thickBot="1">
      <c r="A139" s="10" t="s">
        <v>84</v>
      </c>
      <c r="B139" s="3">
        <v>8260002</v>
      </c>
      <c r="C139" s="23"/>
      <c r="D139" s="20"/>
      <c r="E139" s="28">
        <f>E140</f>
        <v>2269.5</v>
      </c>
    </row>
    <row r="140" spans="1:5" s="7" customFormat="1" ht="15" thickBot="1">
      <c r="A140" s="10" t="s">
        <v>85</v>
      </c>
      <c r="B140" s="3">
        <v>8260002</v>
      </c>
      <c r="C140" s="3">
        <v>870</v>
      </c>
      <c r="D140" s="20"/>
      <c r="E140" s="27">
        <f>E141</f>
        <v>2269.5</v>
      </c>
    </row>
    <row r="141" spans="1:5" s="7" customFormat="1" ht="15" thickBot="1">
      <c r="A141" s="10" t="s">
        <v>86</v>
      </c>
      <c r="B141" s="3">
        <v>8260002</v>
      </c>
      <c r="C141" s="3">
        <v>870</v>
      </c>
      <c r="D141" s="19" t="s">
        <v>107</v>
      </c>
      <c r="E141" s="27">
        <v>2269.5</v>
      </c>
    </row>
    <row r="142" spans="1:5" s="7" customFormat="1" ht="15" thickBot="1">
      <c r="A142" s="10" t="s">
        <v>87</v>
      </c>
      <c r="B142" s="3">
        <v>8220000</v>
      </c>
      <c r="C142" s="23"/>
      <c r="D142" s="20"/>
      <c r="E142" s="28">
        <f>E143+E146</f>
        <v>2223.5</v>
      </c>
    </row>
    <row r="143" spans="1:5" s="7" customFormat="1" ht="42" thickBot="1">
      <c r="A143" s="10" t="s">
        <v>88</v>
      </c>
      <c r="B143" s="3">
        <v>8220004</v>
      </c>
      <c r="C143" s="23"/>
      <c r="D143" s="20"/>
      <c r="E143" s="28">
        <f>E144</f>
        <v>1923.5</v>
      </c>
    </row>
    <row r="144" spans="1:5" s="7" customFormat="1" ht="42" thickBot="1">
      <c r="A144" s="10" t="s">
        <v>13</v>
      </c>
      <c r="B144" s="3">
        <v>8220004</v>
      </c>
      <c r="C144" s="3">
        <v>244</v>
      </c>
      <c r="D144" s="20"/>
      <c r="E144" s="27">
        <f>E145</f>
        <v>1923.5</v>
      </c>
    </row>
    <row r="145" spans="1:5" s="7" customFormat="1" ht="15" thickBot="1">
      <c r="A145" s="10" t="s">
        <v>45</v>
      </c>
      <c r="B145" s="3">
        <v>8220004</v>
      </c>
      <c r="C145" s="3">
        <v>244</v>
      </c>
      <c r="D145" s="19" t="s">
        <v>106</v>
      </c>
      <c r="E145" s="27">
        <v>1923.5</v>
      </c>
    </row>
    <row r="146" spans="1:5" s="7" customFormat="1" ht="42" thickBot="1">
      <c r="A146" s="10" t="s">
        <v>89</v>
      </c>
      <c r="B146" s="3">
        <v>8220005</v>
      </c>
      <c r="C146" s="23"/>
      <c r="D146" s="20"/>
      <c r="E146" s="28">
        <f>E147</f>
        <v>300</v>
      </c>
    </row>
    <row r="147" spans="1:5" s="7" customFormat="1" ht="27.75" thickBot="1">
      <c r="A147" s="10" t="s">
        <v>51</v>
      </c>
      <c r="B147" s="3">
        <v>8220005</v>
      </c>
      <c r="C147" s="3">
        <v>242</v>
      </c>
      <c r="D147" s="20"/>
      <c r="E147" s="27">
        <f>E148</f>
        <v>300</v>
      </c>
    </row>
    <row r="148" spans="1:5" s="7" customFormat="1" ht="15" thickBot="1">
      <c r="A148" s="10" t="s">
        <v>45</v>
      </c>
      <c r="B148" s="3">
        <v>8220005</v>
      </c>
      <c r="C148" s="3">
        <v>242</v>
      </c>
      <c r="D148" s="19" t="s">
        <v>106</v>
      </c>
      <c r="E148" s="27">
        <v>300</v>
      </c>
    </row>
    <row r="149" spans="1:5" s="7" customFormat="1" ht="55.5" thickBot="1">
      <c r="A149" s="10" t="s">
        <v>90</v>
      </c>
      <c r="B149" s="3">
        <v>8270006</v>
      </c>
      <c r="C149" s="23"/>
      <c r="D149" s="20"/>
      <c r="E149" s="28">
        <f>E150</f>
        <v>2731.1</v>
      </c>
    </row>
    <row r="150" spans="1:5" s="7" customFormat="1" ht="42" thickBot="1">
      <c r="A150" s="10" t="s">
        <v>80</v>
      </c>
      <c r="B150" s="3">
        <v>8270006</v>
      </c>
      <c r="C150" s="3">
        <v>122</v>
      </c>
      <c r="D150" s="20"/>
      <c r="E150" s="27">
        <f>E151</f>
        <v>2731.1</v>
      </c>
    </row>
    <row r="151" spans="1:5" s="7" customFormat="1" ht="15" thickBot="1">
      <c r="A151" s="10" t="s">
        <v>45</v>
      </c>
      <c r="B151" s="3">
        <v>8270006</v>
      </c>
      <c r="C151" s="3">
        <v>122</v>
      </c>
      <c r="D151" s="19" t="s">
        <v>106</v>
      </c>
      <c r="E151" s="27">
        <v>2731.1</v>
      </c>
    </row>
    <row r="152" spans="1:5" s="7" customFormat="1" ht="42" thickBot="1">
      <c r="A152" s="10" t="s">
        <v>91</v>
      </c>
      <c r="B152" s="3">
        <v>8280000</v>
      </c>
      <c r="C152" s="23"/>
      <c r="D152" s="20"/>
      <c r="E152" s="28">
        <f>E153</f>
        <v>400.5</v>
      </c>
    </row>
    <row r="153" spans="1:5" s="7" customFormat="1" ht="42" thickBot="1">
      <c r="A153" s="10" t="s">
        <v>92</v>
      </c>
      <c r="B153" s="3">
        <v>8285118</v>
      </c>
      <c r="C153" s="23"/>
      <c r="D153" s="20"/>
      <c r="E153" s="27">
        <f>E154</f>
        <v>400.5</v>
      </c>
    </row>
    <row r="154" spans="1:5" s="7" customFormat="1" ht="55.5" thickBot="1">
      <c r="A154" s="10" t="s">
        <v>74</v>
      </c>
      <c r="B154" s="3">
        <v>8285118</v>
      </c>
      <c r="C154" s="3">
        <v>121</v>
      </c>
      <c r="D154" s="20"/>
      <c r="E154" s="27">
        <f>E155</f>
        <v>400.5</v>
      </c>
    </row>
    <row r="155" spans="1:5" s="7" customFormat="1" ht="15" thickBot="1">
      <c r="A155" s="10" t="s">
        <v>93</v>
      </c>
      <c r="B155" s="3">
        <v>8285118</v>
      </c>
      <c r="C155" s="3">
        <v>121</v>
      </c>
      <c r="D155" s="19" t="s">
        <v>105</v>
      </c>
      <c r="E155" s="27">
        <v>400.5</v>
      </c>
    </row>
    <row r="156" spans="1:6" s="7" customFormat="1" ht="27.75" thickBot="1">
      <c r="A156" s="10" t="s">
        <v>94</v>
      </c>
      <c r="B156" s="3">
        <v>8210000</v>
      </c>
      <c r="C156" s="23"/>
      <c r="D156" s="20"/>
      <c r="E156" s="28">
        <f>E157+E162</f>
        <v>2272.5</v>
      </c>
      <c r="F156" s="15"/>
    </row>
    <row r="157" spans="1:5" s="7" customFormat="1" ht="27.75" thickBot="1">
      <c r="A157" s="10" t="s">
        <v>95</v>
      </c>
      <c r="B157" s="3">
        <v>8210015</v>
      </c>
      <c r="C157" s="23"/>
      <c r="D157" s="20"/>
      <c r="E157" s="28">
        <f>E158</f>
        <v>92.5</v>
      </c>
    </row>
    <row r="158" spans="1:5" s="7" customFormat="1" ht="55.5" thickBot="1">
      <c r="A158" s="10" t="s">
        <v>96</v>
      </c>
      <c r="B158" s="3">
        <v>8210015</v>
      </c>
      <c r="C158" s="23"/>
      <c r="D158" s="19" t="s">
        <v>104</v>
      </c>
      <c r="E158" s="27">
        <f>E159+E160+E161</f>
        <v>92.5</v>
      </c>
    </row>
    <row r="159" spans="1:5" s="7" customFormat="1" ht="42" thickBot="1">
      <c r="A159" s="10" t="s">
        <v>80</v>
      </c>
      <c r="B159" s="3">
        <v>8210015</v>
      </c>
      <c r="C159" s="3">
        <v>122</v>
      </c>
      <c r="D159" s="19" t="s">
        <v>104</v>
      </c>
      <c r="E159" s="27">
        <v>68.4</v>
      </c>
    </row>
    <row r="160" spans="1:5" s="7" customFormat="1" ht="27.75" thickBot="1">
      <c r="A160" s="10" t="s">
        <v>51</v>
      </c>
      <c r="B160" s="3">
        <v>8210015</v>
      </c>
      <c r="C160" s="3">
        <v>242</v>
      </c>
      <c r="D160" s="19" t="s">
        <v>104</v>
      </c>
      <c r="E160" s="27">
        <v>6</v>
      </c>
    </row>
    <row r="161" spans="1:5" s="7" customFormat="1" ht="27.75" thickBot="1">
      <c r="A161" s="10" t="s">
        <v>51</v>
      </c>
      <c r="B161" s="3">
        <v>8210015</v>
      </c>
      <c r="C161" s="3">
        <v>244</v>
      </c>
      <c r="D161" s="19" t="s">
        <v>104</v>
      </c>
      <c r="E161" s="27">
        <v>18.1</v>
      </c>
    </row>
    <row r="162" spans="1:5" s="7" customFormat="1" ht="55.5" thickBot="1">
      <c r="A162" s="10" t="s">
        <v>97</v>
      </c>
      <c r="B162" s="3">
        <v>8210014</v>
      </c>
      <c r="C162" s="23"/>
      <c r="D162" s="20"/>
      <c r="E162" s="28">
        <f>E163</f>
        <v>2180</v>
      </c>
    </row>
    <row r="163" spans="1:5" s="7" customFormat="1" ht="55.5" thickBot="1">
      <c r="A163" s="10" t="s">
        <v>74</v>
      </c>
      <c r="B163" s="3">
        <v>8210014</v>
      </c>
      <c r="C163" s="3">
        <v>121</v>
      </c>
      <c r="D163" s="20"/>
      <c r="E163" s="27">
        <f>E164</f>
        <v>2180</v>
      </c>
    </row>
    <row r="164" spans="1:5" s="7" customFormat="1" ht="55.5" thickBot="1">
      <c r="A164" s="10" t="s">
        <v>96</v>
      </c>
      <c r="B164" s="3">
        <v>8210014</v>
      </c>
      <c r="C164" s="3">
        <v>121</v>
      </c>
      <c r="D164" s="19" t="s">
        <v>104</v>
      </c>
      <c r="E164" s="27">
        <v>2180</v>
      </c>
    </row>
    <row r="165" spans="1:5" s="7" customFormat="1" ht="15" thickBot="1">
      <c r="A165" s="11" t="s">
        <v>98</v>
      </c>
      <c r="B165" s="9"/>
      <c r="C165" s="9"/>
      <c r="D165" s="20"/>
      <c r="E165" s="29" t="s">
        <v>99</v>
      </c>
    </row>
    <row r="166" spans="1:4" ht="14.25">
      <c r="A166" s="5"/>
      <c r="D166" s="21"/>
    </row>
  </sheetData>
  <sheetProtection/>
  <autoFilter ref="A6:G6"/>
  <mergeCells count="20">
    <mergeCell ref="A1:A2"/>
    <mergeCell ref="B1:E1"/>
    <mergeCell ref="B2:E2"/>
    <mergeCell ref="A3:E3"/>
    <mergeCell ref="A4:E4"/>
    <mergeCell ref="A24:A25"/>
    <mergeCell ref="B24:B25"/>
    <mergeCell ref="C24:C25"/>
    <mergeCell ref="D24:D25"/>
    <mergeCell ref="E24:E25"/>
    <mergeCell ref="E46:E47"/>
    <mergeCell ref="E26:E28"/>
    <mergeCell ref="A26:A28"/>
    <mergeCell ref="B26:B28"/>
    <mergeCell ref="C26:C28"/>
    <mergeCell ref="D26:D28"/>
    <mergeCell ref="A46:A47"/>
    <mergeCell ref="B46:B47"/>
    <mergeCell ref="C46:C47"/>
    <mergeCell ref="D46:D47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Макеева</cp:lastModifiedBy>
  <cp:lastPrinted>2014-12-12T06:46:24Z</cp:lastPrinted>
  <dcterms:created xsi:type="dcterms:W3CDTF">2014-12-11T07:53:36Z</dcterms:created>
  <dcterms:modified xsi:type="dcterms:W3CDTF">2014-12-12T06:50:26Z</dcterms:modified>
  <cp:category/>
  <cp:version/>
  <cp:contentType/>
  <cp:contentStatus/>
</cp:coreProperties>
</file>