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5456" windowHeight="118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Лист1!$A$8:$E$163</definedName>
    <definedName name="_xlnm.Print_Titles" localSheetId="0">Лист1!$7:$7</definedName>
  </definedNames>
  <calcPr calcId="125725"/>
</workbook>
</file>

<file path=xl/calcChain.xml><?xml version="1.0" encoding="utf-8"?>
<calcChain xmlns="http://schemas.openxmlformats.org/spreadsheetml/2006/main">
  <c r="F64" i="1"/>
  <c r="F63" s="1"/>
  <c r="F68"/>
  <c r="F67" s="1"/>
  <c r="F71"/>
  <c r="F70" s="1"/>
  <c r="F77"/>
  <c r="F76" s="1"/>
  <c r="E77"/>
  <c r="F82"/>
  <c r="F81" s="1"/>
  <c r="F85"/>
  <c r="F84" s="1"/>
  <c r="F88"/>
  <c r="F87" s="1"/>
  <c r="F91"/>
  <c r="F90" s="1"/>
  <c r="F94"/>
  <c r="F93" s="1"/>
  <c r="F97"/>
  <c r="F96" s="1"/>
  <c r="F100"/>
  <c r="F99" s="1"/>
  <c r="E103"/>
  <c r="F103"/>
  <c r="F102" s="1"/>
  <c r="F106"/>
  <c r="F105" s="1"/>
  <c r="F109"/>
  <c r="F108" s="1"/>
  <c r="F115"/>
  <c r="F114" s="1"/>
  <c r="F113" s="1"/>
  <c r="F119"/>
  <c r="F118" s="1"/>
  <c r="F122"/>
  <c r="F124"/>
  <c r="F127"/>
  <c r="F126" s="1"/>
  <c r="F131"/>
  <c r="F130" s="1"/>
  <c r="F129" s="1"/>
  <c r="F134"/>
  <c r="F133" s="1"/>
  <c r="F138"/>
  <c r="F137" s="1"/>
  <c r="F141"/>
  <c r="F140" s="1"/>
  <c r="F145"/>
  <c r="F144" s="1"/>
  <c r="F143" s="1"/>
  <c r="F148"/>
  <c r="F147" s="1"/>
  <c r="F152"/>
  <c r="F151" s="1"/>
  <c r="F150" s="1"/>
  <c r="F155"/>
  <c r="F160"/>
  <c r="F159" s="1"/>
  <c r="F61"/>
  <c r="F60" s="1"/>
  <c r="F57"/>
  <c r="F56" s="1"/>
  <c r="F54"/>
  <c r="F52"/>
  <c r="F49"/>
  <c r="F48" s="1"/>
  <c r="F46"/>
  <c r="F44" s="1"/>
  <c r="F41"/>
  <c r="F40" s="1"/>
  <c r="F39" s="1"/>
  <c r="F37"/>
  <c r="F36" s="1"/>
  <c r="F35" s="1"/>
  <c r="F33"/>
  <c r="F31"/>
  <c r="F29"/>
  <c r="F26"/>
  <c r="F25" s="1"/>
  <c r="F22"/>
  <c r="F21" s="1"/>
  <c r="F19"/>
  <c r="F18" s="1"/>
  <c r="F16"/>
  <c r="F15" s="1"/>
  <c r="F13"/>
  <c r="F12" s="1"/>
  <c r="F59" l="1"/>
  <c r="F66"/>
  <c r="F75"/>
  <c r="F51"/>
  <c r="F43" s="1"/>
  <c r="F11"/>
  <c r="F121"/>
  <c r="F117" s="1"/>
  <c r="F154"/>
  <c r="F136"/>
  <c r="F28"/>
  <c r="F112" l="1"/>
  <c r="F24"/>
  <c r="F10" s="1"/>
  <c r="F9" s="1"/>
  <c r="F162" l="1"/>
  <c r="E31" l="1"/>
  <c r="E85" l="1"/>
  <c r="E84" s="1"/>
  <c r="E22"/>
  <c r="E21" s="1"/>
  <c r="E26"/>
  <c r="E25" s="1"/>
  <c r="E46"/>
  <c r="E124" l="1"/>
  <c r="E121" s="1"/>
  <c r="E109"/>
  <c r="E33"/>
  <c r="E19"/>
  <c r="E18" s="1"/>
  <c r="E53" l="1"/>
  <c r="E76" l="1"/>
  <c r="E29"/>
  <c r="E28" s="1"/>
  <c r="E37"/>
  <c r="E36" s="1"/>
  <c r="E35" s="1"/>
  <c r="E41"/>
  <c r="E40" s="1"/>
  <c r="E39" s="1"/>
  <c r="E44"/>
  <c r="E49"/>
  <c r="E48" s="1"/>
  <c r="E52"/>
  <c r="E54"/>
  <c r="E57"/>
  <c r="E56" s="1"/>
  <c r="E61"/>
  <c r="E60" s="1"/>
  <c r="E64"/>
  <c r="E63" s="1"/>
  <c r="E68"/>
  <c r="E67" s="1"/>
  <c r="E71"/>
  <c r="E70" s="1"/>
  <c r="E82"/>
  <c r="E81" s="1"/>
  <c r="E88"/>
  <c r="E87" s="1"/>
  <c r="E91"/>
  <c r="E90" s="1"/>
  <c r="E94"/>
  <c r="E93" s="1"/>
  <c r="E97"/>
  <c r="E96" s="1"/>
  <c r="E102"/>
  <c r="E100"/>
  <c r="E99" s="1"/>
  <c r="E106"/>
  <c r="E105" s="1"/>
  <c r="E108"/>
  <c r="E115"/>
  <c r="E114" s="1"/>
  <c r="E113" s="1"/>
  <c r="E119"/>
  <c r="E118" s="1"/>
  <c r="E127"/>
  <c r="E126" s="1"/>
  <c r="E145"/>
  <c r="E144" s="1"/>
  <c r="E143" s="1"/>
  <c r="E131"/>
  <c r="E130" s="1"/>
  <c r="E129" s="1"/>
  <c r="E134"/>
  <c r="E133" s="1"/>
  <c r="E138"/>
  <c r="E137" s="1"/>
  <c r="E141"/>
  <c r="E140" s="1"/>
  <c r="E148"/>
  <c r="E147" s="1"/>
  <c r="E152"/>
  <c r="E151" s="1"/>
  <c r="E150" s="1"/>
  <c r="E155"/>
  <c r="E160"/>
  <c r="E159" s="1"/>
  <c r="E16"/>
  <c r="E15" s="1"/>
  <c r="E13"/>
  <c r="E12" s="1"/>
  <c r="E59" l="1"/>
  <c r="E66"/>
  <c r="E75"/>
  <c r="E154"/>
  <c r="E11"/>
  <c r="E117"/>
  <c r="E24"/>
  <c r="E51"/>
  <c r="E43" s="1"/>
  <c r="E136"/>
  <c r="E112" l="1"/>
  <c r="E10"/>
  <c r="E9" l="1"/>
  <c r="E162" s="1"/>
</calcChain>
</file>

<file path=xl/sharedStrings.xml><?xml version="1.0" encoding="utf-8"?>
<sst xmlns="http://schemas.openxmlformats.org/spreadsheetml/2006/main" count="210" uniqueCount="112">
  <si>
    <t>Наименование</t>
  </si>
  <si>
    <t>ЦСР</t>
  </si>
  <si>
    <t>ВР</t>
  </si>
  <si>
    <t>Рз</t>
  </si>
  <si>
    <t>Программы</t>
  </si>
  <si>
    <t xml:space="preserve"> 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</si>
  <si>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</si>
  <si>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</si>
  <si>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</si>
  <si>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</si>
  <si>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</si>
  <si>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</si>
  <si>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Закупка товаров, работ, услуг в целях капитального ремонта государственного(муниципального) имущества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</si>
  <si>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</si>
  <si>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</si>
  <si>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Коммунальное хозяйство</t>
  </si>
  <si>
    <t>Мероприятия в области коммунального по строительству инженерных сетей</t>
  </si>
  <si>
    <t>Подпрограмма: Благоустройство</t>
  </si>
  <si>
    <t>Мероприятия по благоустройству городских округов и поселений</t>
  </si>
  <si>
    <t>Благоустройство</t>
  </si>
  <si>
    <t>Бюджетные инвестиции в объекты капитального строительства государственной (муниципальной) собственности</t>
  </si>
  <si>
    <t>Подпрограмма: Проектно - изыскательские работы</t>
  </si>
  <si>
    <t>Другие вопросы в области национальной экономики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</si>
  <si>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</si>
  <si>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Подпрограмма: Содержание объектов жилищно- коммунального комплекса</t>
  </si>
  <si>
    <t>Содержание территорий общего пользования  поселения</t>
  </si>
  <si>
    <t>Обслуживание линий наружного освещения</t>
  </si>
  <si>
    <t>Обслуживание объектов ливневой канализации</t>
  </si>
  <si>
    <t>Мероприятия в области жилищного хозяйства. Расходы на содержание объектов жилого фонда</t>
  </si>
  <si>
    <t>Субсидии юридическим лицам (кроме некоммерческих организаций), индивидуальным предпринимателям, физическим лицам</t>
  </si>
  <si>
    <t>Жилищное хозяйство</t>
  </si>
  <si>
    <t>Расходы на формирование фонда капитального ремонта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</si>
  <si>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</si>
  <si>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</si>
  <si>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</si>
  <si>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пожарной безопасности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</si>
  <si>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</si>
  <si>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</si>
  <si>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Содержание имущества казны</t>
  </si>
  <si>
    <t>Другие общегосударственные вопросы</t>
  </si>
  <si>
    <t>Муниципальная программа «Социальное развитие  МО Кузьмоловское городское поселение на 2015 год»</t>
  </si>
  <si>
    <t>Обеспечение деятельности муниципальных казенных учреждений культуры</t>
  </si>
  <si>
    <t>Культура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</si>
  <si>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</si>
  <si>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</si>
  <si>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</si>
  <si>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Иные межбюджетные трансферты</t>
  </si>
  <si>
    <t>Оказание социальной помощи жителям МО Кузьмоловское городское поселение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</si>
  <si>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</si>
  <si>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</si>
  <si>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Организация работы с людьми пожилого возраста</t>
  </si>
  <si>
    <t>Организация работы с многодетными семьями</t>
  </si>
  <si>
    <t>Развитие молодежной политики на территории МО Кузьмоловское ГП</t>
  </si>
  <si>
    <t>Молодежная политика и оздоровление детей</t>
  </si>
  <si>
    <t>Организация работы с людьми с ограниченными возможностями</t>
  </si>
  <si>
    <t>Развитие физкультуры и спорта на территории МО Кузьмоловское ГП</t>
  </si>
  <si>
    <t>Другие вопросы в области физической культуры и спорта</t>
  </si>
  <si>
    <t>Субсидия на возмещение выпадающих доходов  МКП «Кузьмоловская баня»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</si>
  <si>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</si>
  <si>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</si>
  <si>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Непрограммные расходы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</si>
  <si>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</si>
  <si>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</si>
  <si>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</si>
  <si>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</si>
  <si>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- администрации</t>
  </si>
  <si>
    <t>Расходы на выплаты по оплате туда работников органов местного самоуправления в рамках обеспечения деятельности администрации МО</t>
  </si>
  <si>
    <t>Расходы на обеспечение функций органов местного самоуправления в рамках обеспечения деятельности администрации МО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</si>
  <si>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</si>
  <si>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выполнение передаваемых полномочий Ленинградской области в сфере административных правоотношений</t>
  </si>
  <si>
    <t>Иные выплаты персоналу государственных (муниципальных) органов, за исключением фонда оплаты труда</t>
  </si>
  <si>
    <t xml:space="preserve">Обеспечение проведения выборов и референдумов </t>
  </si>
  <si>
    <t>Проведение выборов в представительные органы МО</t>
  </si>
  <si>
    <t>Обеспечение проведения выборов и референдумов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</si>
  <si>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</si>
  <si>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</si>
  <si>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Резервные фонды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</si>
  <si>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</si>
  <si>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</si>
  <si>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</si>
  <si>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</si>
  <si>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 xml:space="preserve">Расходы на осуществление первичного воинского учета на территориях, где отсутствуют военные комиссариаты 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</si>
  <si>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</si>
  <si>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</si>
  <si>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Расходы на обеспечение функций органов муниципального образования. Совет депутатов</t>
  </si>
  <si>
    <t>Расходы на обеспечение функций органов МО.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</si>
  <si>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</si>
  <si>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</si>
  <si>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Итого расходы</t>
  </si>
  <si>
    <t>РАСПРЕДЕЛЕНИЕ 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 муниципального образования Кузьмоловское городского поселения на 2015 год</t>
  </si>
  <si>
    <t>0103</t>
  </si>
  <si>
    <t>0203</t>
  </si>
  <si>
    <t>0113</t>
  </si>
  <si>
    <t>0111</t>
  </si>
  <si>
    <t>0107</t>
  </si>
  <si>
    <t>0104</t>
  </si>
  <si>
    <t>0502</t>
  </si>
  <si>
    <t>0707</t>
  </si>
  <si>
    <t>0801</t>
  </si>
  <si>
    <t>0503</t>
  </si>
  <si>
    <t>0412</t>
  </si>
  <si>
    <t>0309</t>
  </si>
  <si>
    <t>0501</t>
  </si>
  <si>
    <t>0409</t>
  </si>
  <si>
    <t>Пенсии,пособия, выплачиваемые организациями сектора государственного управления</t>
  </si>
  <si>
    <t>Капитальный ремонт и ремонт автомобильных дорог за счет средств дорожного фонда Ленинградской области</t>
  </si>
  <si>
    <t>МП "Социальное развитие МО "Кузьмоловское ГП". Капитальный ремонт объектов культуры городских поселений ЛО.</t>
  </si>
  <si>
    <t>Закупка товаров, работ, услуг в целях капитального ремонта государственного (муниципального) имущества</t>
  </si>
  <si>
    <t>План на 1-й кв.2015 г. 
(тыс. руб.)</t>
  </si>
  <si>
    <t>Исполнено 
за  1-й кв.2015 г. 
(тыс. руб.)</t>
  </si>
  <si>
    <t>4</t>
  </si>
  <si>
    <t xml:space="preserve"> 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поселения                         от 20.04.2015 № 92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</si>
</sst>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2" fontId="1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/>
    <xf numFmtId="2" fontId="2" fillId="0" borderId="4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/>
    <xf numFmtId="2" fontId="4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/>
    <xf numFmtId="49" fontId="1" fillId="0" borderId="1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zoomScale="90" zoomScaleNormal="90" workbookViewId="0">
      <selection activeCell="A2" sqref="A2:D5"/>
    </sheetView>
  </sheetViews>
  <sheetFormatPr defaultColWidth="9.109375" defaultRowHeight="18"/>
  <cols>
    <col min="1" max="1" width="72.6640625" style="1" customWidth="1"/>
    <col min="2" max="2" width="20.6640625" style="1" customWidth="1"/>
    <col min="3" max="3" width="16.109375" style="2" customWidth="1"/>
    <col min="4" max="4" width="10.88671875" style="3" customWidth="1"/>
    <col min="5" max="5" width="18.44140625" style="4" customWidth="1"/>
    <col min="6" max="6" width="21.5546875" style="34" customWidth="1"/>
    <col min="7" max="16384" width="9.109375" style="1"/>
  </cols>
  <sheetData>
    <row r="1" spans="1:6" ht="18.75" customHeight="1">
      <c r="E1" s="56" t="s">
        <v>111</v>
      </c>
      <c r="F1" s="56"/>
    </row>
    <row r="2" spans="1:6" ht="68.25" customHeight="1">
      <c r="A2" s="53" t="s">
        <v>89</v>
      </c>
      <c r="B2" s="53"/>
      <c r="C2" s="53"/>
      <c r="D2" s="53"/>
      <c r="E2" s="56"/>
      <c r="F2" s="56"/>
    </row>
    <row r="3" spans="1:6">
      <c r="A3" s="53"/>
      <c r="B3" s="53"/>
      <c r="C3" s="53"/>
      <c r="D3" s="53"/>
    </row>
    <row r="4" spans="1:6">
      <c r="A4" s="53"/>
      <c r="B4" s="53"/>
      <c r="C4" s="53"/>
      <c r="D4" s="53"/>
    </row>
    <row r="5" spans="1:6" ht="6.75" customHeight="1">
      <c r="A5" s="53"/>
      <c r="B5" s="53"/>
      <c r="C5" s="53"/>
      <c r="D5" s="53"/>
    </row>
    <row r="6" spans="1:6" ht="18.600000000000001" thickBot="1">
      <c r="A6" s="5"/>
      <c r="B6" s="5"/>
      <c r="C6" s="6"/>
      <c r="D6" s="7"/>
      <c r="E6" s="8"/>
    </row>
    <row r="7" spans="1:6" ht="52.8" thickBot="1">
      <c r="A7" s="9" t="s">
        <v>0</v>
      </c>
      <c r="B7" s="10" t="s">
        <v>1</v>
      </c>
      <c r="C7" s="10" t="s">
        <v>2</v>
      </c>
      <c r="D7" s="11" t="s">
        <v>3</v>
      </c>
      <c r="E7" s="24" t="s">
        <v>108</v>
      </c>
      <c r="F7" s="35" t="s">
        <v>109</v>
      </c>
    </row>
    <row r="8" spans="1:6" s="43" customFormat="1" ht="12.6" thickBot="1">
      <c r="A8" s="38">
        <v>1</v>
      </c>
      <c r="B8" s="39">
        <v>2</v>
      </c>
      <c r="C8" s="39">
        <v>3</v>
      </c>
      <c r="D8" s="40" t="s">
        <v>110</v>
      </c>
      <c r="E8" s="41">
        <v>5</v>
      </c>
      <c r="F8" s="42">
        <v>6</v>
      </c>
    </row>
    <row r="9" spans="1:6" ht="18.600000000000001" thickBot="1">
      <c r="A9" s="12" t="s">
        <v>4</v>
      </c>
      <c r="B9" s="13"/>
      <c r="C9" s="13"/>
      <c r="D9" s="14"/>
      <c r="E9" s="25">
        <f>E10+E59+E66+E75</f>
        <v>30623.8</v>
      </c>
      <c r="F9" s="28">
        <f>F10+F59+F66+F75</f>
        <v>10151</v>
      </c>
    </row>
    <row r="10" spans="1:6" ht="87.6" thickBot="1">
      <c r="A10" s="12" t="s">
        <v>5</v>
      </c>
      <c r="B10" s="15">
        <v>8700000</v>
      </c>
      <c r="C10" s="15"/>
      <c r="D10" s="16"/>
      <c r="E10" s="25">
        <f>E11+E24+E35+E39+E43</f>
        <v>17432.699999999997</v>
      </c>
      <c r="F10" s="28">
        <f>F11+F24+F35+F39+F43</f>
        <v>3039.2999999999997</v>
      </c>
    </row>
    <row r="11" spans="1:6" ht="52.8" thickBot="1">
      <c r="A11" s="12" t="s">
        <v>6</v>
      </c>
      <c r="B11" s="15">
        <v>8710000</v>
      </c>
      <c r="C11" s="15"/>
      <c r="D11" s="16"/>
      <c r="E11" s="25">
        <f>E12+E15+E18+E21</f>
        <v>4746.7000000000007</v>
      </c>
      <c r="F11" s="28">
        <f>F12+F15+F18+F21</f>
        <v>91.5</v>
      </c>
    </row>
    <row r="12" spans="1:6" ht="36.6" thickBot="1">
      <c r="A12" s="23" t="s">
        <v>7</v>
      </c>
      <c r="B12" s="15">
        <v>8710011</v>
      </c>
      <c r="C12" s="17"/>
      <c r="D12" s="16"/>
      <c r="E12" s="25">
        <f>E13</f>
        <v>2961</v>
      </c>
      <c r="F12" s="28">
        <f>F13</f>
        <v>91.5</v>
      </c>
    </row>
    <row r="13" spans="1:6" ht="36.6" thickBot="1">
      <c r="A13" s="23" t="s">
        <v>8</v>
      </c>
      <c r="B13" s="15">
        <v>8710011</v>
      </c>
      <c r="C13" s="15">
        <v>244</v>
      </c>
      <c r="D13" s="18"/>
      <c r="E13" s="26">
        <f>E14</f>
        <v>2961</v>
      </c>
      <c r="F13" s="28">
        <f>F14</f>
        <v>91.5</v>
      </c>
    </row>
    <row r="14" spans="1:6" ht="18.600000000000001" thickBot="1">
      <c r="A14" s="19" t="s">
        <v>9</v>
      </c>
      <c r="B14" s="15">
        <v>8710011</v>
      </c>
      <c r="C14" s="15">
        <v>244</v>
      </c>
      <c r="D14" s="16" t="s">
        <v>103</v>
      </c>
      <c r="E14" s="26">
        <v>2961</v>
      </c>
      <c r="F14" s="29">
        <v>91.5</v>
      </c>
    </row>
    <row r="15" spans="1:6" ht="54.6" thickBot="1">
      <c r="A15" s="23" t="s">
        <v>10</v>
      </c>
      <c r="B15" s="15">
        <v>8710012</v>
      </c>
      <c r="C15" s="17"/>
      <c r="D15" s="16"/>
      <c r="E15" s="25">
        <f>E16</f>
        <v>1556.6</v>
      </c>
      <c r="F15" s="28">
        <f>F16</f>
        <v>0</v>
      </c>
    </row>
    <row r="16" spans="1:6" ht="36.6" thickBot="1">
      <c r="A16" s="23" t="s">
        <v>8</v>
      </c>
      <c r="B16" s="15">
        <v>8710012</v>
      </c>
      <c r="C16" s="15">
        <v>244</v>
      </c>
      <c r="D16" s="18"/>
      <c r="E16" s="26">
        <f>E17</f>
        <v>1556.6</v>
      </c>
      <c r="F16" s="28">
        <f>F17</f>
        <v>0</v>
      </c>
    </row>
    <row r="17" spans="1:6" ht="18.600000000000001" thickBot="1">
      <c r="A17" s="19" t="s">
        <v>9</v>
      </c>
      <c r="B17" s="15">
        <v>8710012</v>
      </c>
      <c r="C17" s="15">
        <v>244</v>
      </c>
      <c r="D17" s="16" t="s">
        <v>103</v>
      </c>
      <c r="E17" s="26">
        <v>1556.6</v>
      </c>
      <c r="F17" s="29">
        <v>0</v>
      </c>
    </row>
    <row r="18" spans="1:6" ht="54.6" thickBot="1">
      <c r="A18" s="23" t="s">
        <v>11</v>
      </c>
      <c r="B18" s="15">
        <v>8710013</v>
      </c>
      <c r="C18" s="17"/>
      <c r="D18" s="16"/>
      <c r="E18" s="25">
        <f>E19</f>
        <v>85.1</v>
      </c>
      <c r="F18" s="28">
        <f>F19</f>
        <v>0</v>
      </c>
    </row>
    <row r="19" spans="1:6" ht="36.6" thickBot="1">
      <c r="A19" s="23" t="s">
        <v>8</v>
      </c>
      <c r="B19" s="15">
        <v>8710013</v>
      </c>
      <c r="C19" s="15">
        <v>244</v>
      </c>
      <c r="D19" s="18"/>
      <c r="E19" s="26">
        <f>E20</f>
        <v>85.1</v>
      </c>
      <c r="F19" s="28">
        <f>F20</f>
        <v>0</v>
      </c>
    </row>
    <row r="20" spans="1:6" ht="18.600000000000001" thickBot="1">
      <c r="A20" s="19" t="s">
        <v>9</v>
      </c>
      <c r="B20" s="15">
        <v>8710013</v>
      </c>
      <c r="C20" s="15">
        <v>244</v>
      </c>
      <c r="D20" s="16" t="s">
        <v>103</v>
      </c>
      <c r="E20" s="26">
        <v>85.1</v>
      </c>
      <c r="F20" s="29">
        <v>0</v>
      </c>
    </row>
    <row r="21" spans="1:6" ht="36.6" thickBot="1">
      <c r="A21" s="19" t="s">
        <v>105</v>
      </c>
      <c r="B21" s="15">
        <v>8717014</v>
      </c>
      <c r="C21" s="15"/>
      <c r="D21" s="16"/>
      <c r="E21" s="25">
        <f>E22</f>
        <v>144</v>
      </c>
      <c r="F21" s="28">
        <f>F22</f>
        <v>0</v>
      </c>
    </row>
    <row r="22" spans="1:6" ht="36.6" thickBot="1">
      <c r="A22" s="19" t="s">
        <v>8</v>
      </c>
      <c r="B22" s="15">
        <v>8717014</v>
      </c>
      <c r="C22" s="15">
        <v>244</v>
      </c>
      <c r="D22" s="16"/>
      <c r="E22" s="26">
        <f>E23</f>
        <v>144</v>
      </c>
      <c r="F22" s="28">
        <f>F23</f>
        <v>0</v>
      </c>
    </row>
    <row r="23" spans="1:6" ht="18.600000000000001" thickBot="1">
      <c r="A23" s="19" t="s">
        <v>9</v>
      </c>
      <c r="B23" s="15">
        <v>8717014</v>
      </c>
      <c r="C23" s="15">
        <v>244</v>
      </c>
      <c r="D23" s="16" t="s">
        <v>103</v>
      </c>
      <c r="E23" s="26">
        <v>144</v>
      </c>
      <c r="F23" s="29">
        <v>0</v>
      </c>
    </row>
    <row r="24" spans="1:6" ht="35.4" thickBot="1">
      <c r="A24" s="12" t="s">
        <v>13</v>
      </c>
      <c r="B24" s="15">
        <v>8720000</v>
      </c>
      <c r="C24" s="15"/>
      <c r="D24" s="16"/>
      <c r="E24" s="25">
        <f>E25+E28</f>
        <v>4405.8</v>
      </c>
      <c r="F24" s="28">
        <f>F25+F28</f>
        <v>651.90000000000009</v>
      </c>
    </row>
    <row r="25" spans="1:6" ht="36.6" thickBot="1">
      <c r="A25" s="23" t="s">
        <v>14</v>
      </c>
      <c r="B25" s="15">
        <v>8720021</v>
      </c>
      <c r="C25" s="17"/>
      <c r="D25" s="18"/>
      <c r="E25" s="25">
        <f>E26</f>
        <v>3709.4</v>
      </c>
      <c r="F25" s="28">
        <f>F26</f>
        <v>84.2</v>
      </c>
    </row>
    <row r="26" spans="1:6" ht="36.6" thickBot="1">
      <c r="A26" s="23" t="s">
        <v>8</v>
      </c>
      <c r="B26" s="15">
        <v>8720021</v>
      </c>
      <c r="C26" s="15">
        <v>244</v>
      </c>
      <c r="D26" s="16"/>
      <c r="E26" s="26">
        <f>E27</f>
        <v>3709.4</v>
      </c>
      <c r="F26" s="28">
        <f>F27</f>
        <v>84.2</v>
      </c>
    </row>
    <row r="27" spans="1:6" ht="18.600000000000001" thickBot="1">
      <c r="A27" s="23" t="s">
        <v>15</v>
      </c>
      <c r="B27" s="15">
        <v>8720021</v>
      </c>
      <c r="C27" s="15">
        <v>244</v>
      </c>
      <c r="D27" s="16" t="s">
        <v>96</v>
      </c>
      <c r="E27" s="26">
        <v>3709.4</v>
      </c>
      <c r="F27" s="29">
        <v>84.2</v>
      </c>
    </row>
    <row r="28" spans="1:6" ht="36.6" thickBot="1">
      <c r="A28" s="23" t="s">
        <v>16</v>
      </c>
      <c r="B28" s="15">
        <v>8720022</v>
      </c>
      <c r="C28" s="17"/>
      <c r="D28" s="18"/>
      <c r="E28" s="25">
        <f>E29+E31+E33</f>
        <v>696.4</v>
      </c>
      <c r="F28" s="28">
        <f>F29+F31+F33</f>
        <v>567.70000000000005</v>
      </c>
    </row>
    <row r="29" spans="1:6" ht="36.6" thickBot="1">
      <c r="A29" s="23" t="s">
        <v>12</v>
      </c>
      <c r="B29" s="15">
        <v>8720022</v>
      </c>
      <c r="C29" s="15">
        <v>243</v>
      </c>
      <c r="D29" s="16"/>
      <c r="E29" s="26">
        <f>E30</f>
        <v>490.8</v>
      </c>
      <c r="F29" s="28">
        <f>F30</f>
        <v>490.8</v>
      </c>
    </row>
    <row r="30" spans="1:6" ht="18.600000000000001" thickBot="1">
      <c r="A30" s="23" t="s">
        <v>15</v>
      </c>
      <c r="B30" s="15">
        <v>8720022</v>
      </c>
      <c r="C30" s="15">
        <v>243</v>
      </c>
      <c r="D30" s="16" t="s">
        <v>96</v>
      </c>
      <c r="E30" s="26">
        <v>490.8</v>
      </c>
      <c r="F30" s="29">
        <v>490.8</v>
      </c>
    </row>
    <row r="31" spans="1:6" ht="36.6" thickBot="1">
      <c r="A31" s="23" t="s">
        <v>8</v>
      </c>
      <c r="B31" s="15">
        <v>8720022</v>
      </c>
      <c r="C31" s="15">
        <v>244</v>
      </c>
      <c r="D31" s="16"/>
      <c r="E31" s="26">
        <f>E32</f>
        <v>134.69999999999999</v>
      </c>
      <c r="F31" s="28">
        <f>F32</f>
        <v>76.900000000000006</v>
      </c>
    </row>
    <row r="32" spans="1:6" ht="18.600000000000001" thickBot="1">
      <c r="A32" s="23" t="s">
        <v>15</v>
      </c>
      <c r="B32" s="15">
        <v>8720022</v>
      </c>
      <c r="C32" s="15">
        <v>244</v>
      </c>
      <c r="D32" s="16" t="s">
        <v>96</v>
      </c>
      <c r="E32" s="26">
        <v>134.69999999999999</v>
      </c>
      <c r="F32" s="29">
        <v>76.900000000000006</v>
      </c>
    </row>
    <row r="33" spans="1:6" ht="36.6" thickBot="1">
      <c r="A33" s="23" t="s">
        <v>20</v>
      </c>
      <c r="B33" s="15">
        <v>8720022</v>
      </c>
      <c r="C33" s="15">
        <v>414</v>
      </c>
      <c r="D33" s="16"/>
      <c r="E33" s="26">
        <f>E34</f>
        <v>70.900000000000006</v>
      </c>
      <c r="F33" s="28">
        <f>F34</f>
        <v>0</v>
      </c>
    </row>
    <row r="34" spans="1:6" ht="18.600000000000001" thickBot="1">
      <c r="A34" s="23" t="s">
        <v>15</v>
      </c>
      <c r="B34" s="15">
        <v>8720022</v>
      </c>
      <c r="C34" s="15">
        <v>414</v>
      </c>
      <c r="D34" s="16" t="s">
        <v>96</v>
      </c>
      <c r="E34" s="26">
        <v>70.900000000000006</v>
      </c>
      <c r="F34" s="29">
        <v>0</v>
      </c>
    </row>
    <row r="35" spans="1:6" ht="18.600000000000001" thickBot="1">
      <c r="A35" s="12" t="s">
        <v>17</v>
      </c>
      <c r="B35" s="15">
        <v>8730000</v>
      </c>
      <c r="C35" s="17"/>
      <c r="D35" s="18"/>
      <c r="E35" s="25">
        <f t="shared" ref="E35:F37" si="0">E36</f>
        <v>1775</v>
      </c>
      <c r="F35" s="28">
        <f t="shared" si="0"/>
        <v>0</v>
      </c>
    </row>
    <row r="36" spans="1:6" ht="36.6" thickBot="1">
      <c r="A36" s="23" t="s">
        <v>18</v>
      </c>
      <c r="B36" s="15">
        <v>8730031</v>
      </c>
      <c r="C36" s="17"/>
      <c r="D36" s="18"/>
      <c r="E36" s="25">
        <f t="shared" si="0"/>
        <v>1775</v>
      </c>
      <c r="F36" s="28">
        <f t="shared" si="0"/>
        <v>0</v>
      </c>
    </row>
    <row r="37" spans="1:6" ht="36.6" thickBot="1">
      <c r="A37" s="23" t="s">
        <v>8</v>
      </c>
      <c r="B37" s="15">
        <v>8730031</v>
      </c>
      <c r="C37" s="15">
        <v>244</v>
      </c>
      <c r="D37" s="18"/>
      <c r="E37" s="26">
        <f t="shared" si="0"/>
        <v>1775</v>
      </c>
      <c r="F37" s="28">
        <f t="shared" si="0"/>
        <v>0</v>
      </c>
    </row>
    <row r="38" spans="1:6" ht="18.600000000000001" thickBot="1">
      <c r="A38" s="23" t="s">
        <v>19</v>
      </c>
      <c r="B38" s="15">
        <v>8730031</v>
      </c>
      <c r="C38" s="15">
        <v>244</v>
      </c>
      <c r="D38" s="16" t="s">
        <v>99</v>
      </c>
      <c r="E38" s="26">
        <v>1775</v>
      </c>
      <c r="F38" s="29">
        <v>0</v>
      </c>
    </row>
    <row r="39" spans="1:6" ht="18.600000000000001" thickBot="1">
      <c r="A39" s="12" t="s">
        <v>21</v>
      </c>
      <c r="B39" s="15">
        <v>8740000</v>
      </c>
      <c r="C39" s="17"/>
      <c r="D39" s="18"/>
      <c r="E39" s="25">
        <f t="shared" ref="E39:F41" si="1">E40</f>
        <v>25</v>
      </c>
      <c r="F39" s="28">
        <f t="shared" si="1"/>
        <v>25</v>
      </c>
    </row>
    <row r="40" spans="1:6" ht="54.6" thickBot="1">
      <c r="A40" s="23" t="s">
        <v>23</v>
      </c>
      <c r="B40" s="15">
        <v>8740002</v>
      </c>
      <c r="C40" s="17"/>
      <c r="D40" s="18"/>
      <c r="E40" s="25">
        <f t="shared" si="1"/>
        <v>25</v>
      </c>
      <c r="F40" s="28">
        <f t="shared" si="1"/>
        <v>25</v>
      </c>
    </row>
    <row r="41" spans="1:6" ht="36.6" thickBot="1">
      <c r="A41" s="23" t="s">
        <v>8</v>
      </c>
      <c r="B41" s="15">
        <v>8740002</v>
      </c>
      <c r="C41" s="15">
        <v>244</v>
      </c>
      <c r="D41" s="18"/>
      <c r="E41" s="26">
        <f t="shared" si="1"/>
        <v>25</v>
      </c>
      <c r="F41" s="28">
        <f t="shared" si="1"/>
        <v>25</v>
      </c>
    </row>
    <row r="42" spans="1:6" ht="18.600000000000001" thickBot="1">
      <c r="A42" s="23" t="s">
        <v>22</v>
      </c>
      <c r="B42" s="15">
        <v>8740002</v>
      </c>
      <c r="C42" s="15">
        <v>244</v>
      </c>
      <c r="D42" s="16" t="s">
        <v>100</v>
      </c>
      <c r="E42" s="26">
        <v>25</v>
      </c>
      <c r="F42" s="29">
        <v>25</v>
      </c>
    </row>
    <row r="43" spans="1:6" ht="35.4" thickBot="1">
      <c r="A43" s="12" t="s">
        <v>24</v>
      </c>
      <c r="B43" s="15">
        <v>8750000</v>
      </c>
      <c r="C43" s="17"/>
      <c r="D43" s="18"/>
      <c r="E43" s="25">
        <f>E44+E48+E51+E56</f>
        <v>6480.1999999999989</v>
      </c>
      <c r="F43" s="28">
        <f>F44+F48+F51+F56</f>
        <v>2270.8999999999996</v>
      </c>
    </row>
    <row r="44" spans="1:6" ht="18.600000000000001" thickBot="1">
      <c r="A44" s="45" t="s">
        <v>25</v>
      </c>
      <c r="B44" s="47">
        <v>8750001</v>
      </c>
      <c r="C44" s="49"/>
      <c r="D44" s="51"/>
      <c r="E44" s="54">
        <f>E46</f>
        <v>125</v>
      </c>
      <c r="F44" s="44">
        <f>F46</f>
        <v>0</v>
      </c>
    </row>
    <row r="45" spans="1:6" ht="18.600000000000001" thickBot="1">
      <c r="A45" s="46"/>
      <c r="B45" s="48"/>
      <c r="C45" s="50"/>
      <c r="D45" s="52"/>
      <c r="E45" s="55"/>
      <c r="F45" s="44"/>
    </row>
    <row r="46" spans="1:6" ht="36.6" thickBot="1">
      <c r="A46" s="23" t="s">
        <v>8</v>
      </c>
      <c r="B46" s="15">
        <v>8750001</v>
      </c>
      <c r="C46" s="15">
        <v>244</v>
      </c>
      <c r="D46" s="18"/>
      <c r="E46" s="26">
        <f>E47</f>
        <v>125</v>
      </c>
      <c r="F46" s="28">
        <f>F47</f>
        <v>0</v>
      </c>
    </row>
    <row r="47" spans="1:6" ht="18.600000000000001" thickBot="1">
      <c r="A47" s="23" t="s">
        <v>19</v>
      </c>
      <c r="B47" s="15">
        <v>8750001</v>
      </c>
      <c r="C47" s="15">
        <v>244</v>
      </c>
      <c r="D47" s="16" t="s">
        <v>99</v>
      </c>
      <c r="E47" s="26">
        <v>125</v>
      </c>
      <c r="F47" s="29">
        <v>0</v>
      </c>
    </row>
    <row r="48" spans="1:6" ht="18.600000000000001" thickBot="1">
      <c r="A48" s="23" t="s">
        <v>26</v>
      </c>
      <c r="B48" s="15">
        <v>8750002</v>
      </c>
      <c r="C48" s="17"/>
      <c r="D48" s="18"/>
      <c r="E48" s="25">
        <f>E49</f>
        <v>505.4</v>
      </c>
      <c r="F48" s="28">
        <f>F49</f>
        <v>129.19999999999999</v>
      </c>
    </row>
    <row r="49" spans="1:6" ht="36.6" thickBot="1">
      <c r="A49" s="23" t="s">
        <v>8</v>
      </c>
      <c r="B49" s="15">
        <v>8750002</v>
      </c>
      <c r="C49" s="15">
        <v>244</v>
      </c>
      <c r="D49" s="18"/>
      <c r="E49" s="26">
        <f>E50</f>
        <v>505.4</v>
      </c>
      <c r="F49" s="28">
        <f>F50</f>
        <v>129.19999999999999</v>
      </c>
    </row>
    <row r="50" spans="1:6" ht="18.600000000000001" thickBot="1">
      <c r="A50" s="23" t="s">
        <v>19</v>
      </c>
      <c r="B50" s="15">
        <v>8750002</v>
      </c>
      <c r="C50" s="15">
        <v>244</v>
      </c>
      <c r="D50" s="16" t="s">
        <v>99</v>
      </c>
      <c r="E50" s="26">
        <v>505.4</v>
      </c>
      <c r="F50" s="29">
        <v>129.19999999999999</v>
      </c>
    </row>
    <row r="51" spans="1:6" ht="36.6" thickBot="1">
      <c r="A51" s="23" t="s">
        <v>28</v>
      </c>
      <c r="B51" s="15">
        <v>8750003</v>
      </c>
      <c r="C51" s="15"/>
      <c r="D51" s="16"/>
      <c r="E51" s="25">
        <f>E52+E54</f>
        <v>5674.7999999999993</v>
      </c>
      <c r="F51" s="28">
        <f>F52+F54</f>
        <v>2042.6</v>
      </c>
    </row>
    <row r="52" spans="1:6" ht="54.6" thickBot="1">
      <c r="A52" s="23" t="s">
        <v>29</v>
      </c>
      <c r="B52" s="15">
        <v>8750003</v>
      </c>
      <c r="C52" s="15">
        <v>810</v>
      </c>
      <c r="D52" s="16"/>
      <c r="E52" s="25">
        <f>E53</f>
        <v>4803.7999999999993</v>
      </c>
      <c r="F52" s="28">
        <f>F53</f>
        <v>1325</v>
      </c>
    </row>
    <row r="53" spans="1:6" ht="18.600000000000001" thickBot="1">
      <c r="A53" s="23" t="s">
        <v>30</v>
      </c>
      <c r="B53" s="15">
        <v>8750003</v>
      </c>
      <c r="C53" s="15">
        <v>810</v>
      </c>
      <c r="D53" s="16" t="s">
        <v>102</v>
      </c>
      <c r="E53" s="26">
        <f>1926.1+2877.7</f>
        <v>4803.7999999999993</v>
      </c>
      <c r="F53" s="29">
        <v>1325</v>
      </c>
    </row>
    <row r="54" spans="1:6" ht="18.600000000000001" thickBot="1">
      <c r="A54" s="23" t="s">
        <v>31</v>
      </c>
      <c r="B54" s="15">
        <v>8750003</v>
      </c>
      <c r="C54" s="15">
        <v>853</v>
      </c>
      <c r="D54" s="16"/>
      <c r="E54" s="25">
        <f>E55</f>
        <v>871</v>
      </c>
      <c r="F54" s="28">
        <f>F55</f>
        <v>717.6</v>
      </c>
    </row>
    <row r="55" spans="1:6" ht="18.600000000000001" thickBot="1">
      <c r="A55" s="23" t="s">
        <v>30</v>
      </c>
      <c r="B55" s="15">
        <v>8750003</v>
      </c>
      <c r="C55" s="15">
        <v>853</v>
      </c>
      <c r="D55" s="16" t="s">
        <v>102</v>
      </c>
      <c r="E55" s="26">
        <v>871</v>
      </c>
      <c r="F55" s="29">
        <v>717.6</v>
      </c>
    </row>
    <row r="56" spans="1:6" ht="18.600000000000001" thickBot="1">
      <c r="A56" s="23" t="s">
        <v>27</v>
      </c>
      <c r="B56" s="15">
        <v>8750004</v>
      </c>
      <c r="C56" s="17"/>
      <c r="D56" s="18"/>
      <c r="E56" s="25">
        <f>E57</f>
        <v>175</v>
      </c>
      <c r="F56" s="28">
        <f>F57</f>
        <v>99.1</v>
      </c>
    </row>
    <row r="57" spans="1:6" ht="36.6" thickBot="1">
      <c r="A57" s="23" t="s">
        <v>8</v>
      </c>
      <c r="B57" s="15">
        <v>8750004</v>
      </c>
      <c r="C57" s="15">
        <v>244</v>
      </c>
      <c r="D57" s="16"/>
      <c r="E57" s="26">
        <f>E58</f>
        <v>175</v>
      </c>
      <c r="F57" s="28">
        <f>F58</f>
        <v>99.1</v>
      </c>
    </row>
    <row r="58" spans="1:6" ht="18.600000000000001" thickBot="1">
      <c r="A58" s="23" t="s">
        <v>15</v>
      </c>
      <c r="B58" s="15">
        <v>8750004</v>
      </c>
      <c r="C58" s="15">
        <v>244</v>
      </c>
      <c r="D58" s="16" t="s">
        <v>96</v>
      </c>
      <c r="E58" s="26">
        <v>175</v>
      </c>
      <c r="F58" s="29">
        <v>99.1</v>
      </c>
    </row>
    <row r="59" spans="1:6" ht="87.6" thickBot="1">
      <c r="A59" s="12" t="s">
        <v>32</v>
      </c>
      <c r="B59" s="15">
        <v>8800000</v>
      </c>
      <c r="C59" s="17"/>
      <c r="D59" s="18"/>
      <c r="E59" s="25">
        <f>E60+E63</f>
        <v>120</v>
      </c>
      <c r="F59" s="28">
        <f>F60+F63</f>
        <v>0</v>
      </c>
    </row>
    <row r="60" spans="1:6" ht="36.6" thickBot="1">
      <c r="A60" s="23" t="s">
        <v>33</v>
      </c>
      <c r="B60" s="15">
        <v>8800001</v>
      </c>
      <c r="C60" s="17"/>
      <c r="D60" s="18"/>
      <c r="E60" s="25">
        <f>E61</f>
        <v>100</v>
      </c>
      <c r="F60" s="28">
        <f>F61</f>
        <v>0</v>
      </c>
    </row>
    <row r="61" spans="1:6" ht="36.6" thickBot="1">
      <c r="A61" s="23" t="s">
        <v>8</v>
      </c>
      <c r="B61" s="15">
        <v>8800001</v>
      </c>
      <c r="C61" s="15">
        <v>244</v>
      </c>
      <c r="D61" s="18"/>
      <c r="E61" s="26">
        <f>E62</f>
        <v>100</v>
      </c>
      <c r="F61" s="28">
        <f>F62</f>
        <v>0</v>
      </c>
    </row>
    <row r="62" spans="1:6" ht="54.6" thickBot="1">
      <c r="A62" s="23" t="s">
        <v>34</v>
      </c>
      <c r="B62" s="15">
        <v>8800001</v>
      </c>
      <c r="C62" s="15">
        <v>244</v>
      </c>
      <c r="D62" s="16" t="s">
        <v>101</v>
      </c>
      <c r="E62" s="26">
        <v>100</v>
      </c>
      <c r="F62" s="29">
        <v>0</v>
      </c>
    </row>
    <row r="63" spans="1:6" ht="18.600000000000001" thickBot="1">
      <c r="A63" s="23" t="s">
        <v>35</v>
      </c>
      <c r="B63" s="15">
        <v>8800002</v>
      </c>
      <c r="C63" s="17"/>
      <c r="D63" s="18"/>
      <c r="E63" s="25">
        <f>E64</f>
        <v>20</v>
      </c>
      <c r="F63" s="29">
        <f>F64</f>
        <v>0</v>
      </c>
    </row>
    <row r="64" spans="1:6" ht="36.6" thickBot="1">
      <c r="A64" s="23" t="s">
        <v>8</v>
      </c>
      <c r="B64" s="15">
        <v>8800002</v>
      </c>
      <c r="C64" s="15">
        <v>244</v>
      </c>
      <c r="D64" s="18"/>
      <c r="E64" s="26">
        <f>E65</f>
        <v>20</v>
      </c>
      <c r="F64" s="29">
        <f>F65</f>
        <v>0</v>
      </c>
    </row>
    <row r="65" spans="1:6" ht="54.6" thickBot="1">
      <c r="A65" s="23" t="s">
        <v>34</v>
      </c>
      <c r="B65" s="15">
        <v>8800002</v>
      </c>
      <c r="C65" s="15">
        <v>244</v>
      </c>
      <c r="D65" s="16" t="s">
        <v>101</v>
      </c>
      <c r="E65" s="26">
        <v>20</v>
      </c>
      <c r="F65" s="29">
        <v>0</v>
      </c>
    </row>
    <row r="66" spans="1:6" ht="70.2" thickBot="1">
      <c r="A66" s="12" t="s">
        <v>36</v>
      </c>
      <c r="B66" s="15">
        <v>8500000</v>
      </c>
      <c r="C66" s="17"/>
      <c r="D66" s="18"/>
      <c r="E66" s="25">
        <f>E67+E70</f>
        <v>2417.1999999999998</v>
      </c>
      <c r="F66" s="27">
        <f>F67+F70</f>
        <v>1222.0999999999999</v>
      </c>
    </row>
    <row r="67" spans="1:6" ht="36.6" thickBot="1">
      <c r="A67" s="23" t="s">
        <v>37</v>
      </c>
      <c r="B67" s="15">
        <v>8501012</v>
      </c>
      <c r="C67" s="17"/>
      <c r="D67" s="18"/>
      <c r="E67" s="25">
        <f>E68</f>
        <v>1200</v>
      </c>
      <c r="F67" s="29">
        <f>F68</f>
        <v>493</v>
      </c>
    </row>
    <row r="68" spans="1:6" ht="36.6" thickBot="1">
      <c r="A68" s="23" t="s">
        <v>8</v>
      </c>
      <c r="B68" s="15">
        <v>8501012</v>
      </c>
      <c r="C68" s="15">
        <v>244</v>
      </c>
      <c r="D68" s="18"/>
      <c r="E68" s="26">
        <f>E69</f>
        <v>1200</v>
      </c>
      <c r="F68" s="29">
        <f>F69</f>
        <v>493</v>
      </c>
    </row>
    <row r="69" spans="1:6" ht="18.600000000000001" thickBot="1">
      <c r="A69" s="23" t="s">
        <v>22</v>
      </c>
      <c r="B69" s="15">
        <v>8501012</v>
      </c>
      <c r="C69" s="15">
        <v>244</v>
      </c>
      <c r="D69" s="16" t="s">
        <v>100</v>
      </c>
      <c r="E69" s="26">
        <v>1200</v>
      </c>
      <c r="F69" s="29">
        <v>493</v>
      </c>
    </row>
    <row r="70" spans="1:6" ht="18.600000000000001" thickBot="1">
      <c r="A70" s="23" t="s">
        <v>38</v>
      </c>
      <c r="B70" s="15">
        <v>8501014</v>
      </c>
      <c r="C70" s="17"/>
      <c r="D70" s="18"/>
      <c r="E70" s="25">
        <f>E71</f>
        <v>1217.2</v>
      </c>
      <c r="F70" s="29">
        <f>F71</f>
        <v>729.1</v>
      </c>
    </row>
    <row r="71" spans="1:6" ht="36.6" thickBot="1">
      <c r="A71" s="23" t="s">
        <v>8</v>
      </c>
      <c r="B71" s="15">
        <v>8501014</v>
      </c>
      <c r="C71" s="15">
        <v>244</v>
      </c>
      <c r="D71" s="18"/>
      <c r="E71" s="26">
        <f>E72+E73+E74</f>
        <v>1217.2</v>
      </c>
      <c r="F71" s="29">
        <f>F72+F73+F74</f>
        <v>729.1</v>
      </c>
    </row>
    <row r="72" spans="1:6" ht="18.600000000000001" thickBot="1">
      <c r="A72" s="23" t="s">
        <v>39</v>
      </c>
      <c r="B72" s="15">
        <v>8501014</v>
      </c>
      <c r="C72" s="15">
        <v>244</v>
      </c>
      <c r="D72" s="16" t="s">
        <v>92</v>
      </c>
      <c r="E72" s="26">
        <v>741</v>
      </c>
      <c r="F72" s="29">
        <v>662</v>
      </c>
    </row>
    <row r="73" spans="1:6" ht="18.600000000000001" thickBot="1">
      <c r="A73" s="23" t="s">
        <v>15</v>
      </c>
      <c r="B73" s="15">
        <v>8501014</v>
      </c>
      <c r="C73" s="15">
        <v>244</v>
      </c>
      <c r="D73" s="16" t="s">
        <v>96</v>
      </c>
      <c r="E73" s="26">
        <v>351.2</v>
      </c>
      <c r="F73" s="29">
        <v>0</v>
      </c>
    </row>
    <row r="74" spans="1:6" ht="18.600000000000001" thickBot="1">
      <c r="A74" s="23" t="s">
        <v>19</v>
      </c>
      <c r="B74" s="15">
        <v>8501014</v>
      </c>
      <c r="C74" s="15">
        <v>244</v>
      </c>
      <c r="D74" s="16" t="s">
        <v>99</v>
      </c>
      <c r="E74" s="26">
        <v>125</v>
      </c>
      <c r="F74" s="29">
        <v>67.099999999999994</v>
      </c>
    </row>
    <row r="75" spans="1:6" ht="35.4" thickBot="1">
      <c r="A75" s="12" t="s">
        <v>40</v>
      </c>
      <c r="B75" s="15">
        <v>8600000</v>
      </c>
      <c r="C75" s="17"/>
      <c r="D75" s="18"/>
      <c r="E75" s="25">
        <f>E76+E81+E87+E90+E93+E96+E99+E102+E105+E108+E84</f>
        <v>10653.900000000001</v>
      </c>
      <c r="F75" s="27">
        <f>F76+F81+F87+F90+F93+F96+F99+F102+F105+F108+F84</f>
        <v>5889.6</v>
      </c>
    </row>
    <row r="76" spans="1:6" ht="36.6" thickBot="1">
      <c r="A76" s="23" t="s">
        <v>41</v>
      </c>
      <c r="B76" s="15">
        <v>8601600</v>
      </c>
      <c r="C76" s="17"/>
      <c r="D76" s="18"/>
      <c r="E76" s="25">
        <f>E77</f>
        <v>5524</v>
      </c>
      <c r="F76" s="29">
        <f>F77</f>
        <v>4969.8</v>
      </c>
    </row>
    <row r="77" spans="1:6" ht="18.600000000000001" thickBot="1">
      <c r="A77" s="23" t="s">
        <v>42</v>
      </c>
      <c r="B77" s="15">
        <v>8601600</v>
      </c>
      <c r="C77" s="17"/>
      <c r="D77" s="16" t="s">
        <v>98</v>
      </c>
      <c r="E77" s="26">
        <f>E78+E79+E80</f>
        <v>5524</v>
      </c>
      <c r="F77" s="29">
        <f>F78+F79+F80</f>
        <v>4969.8</v>
      </c>
    </row>
    <row r="78" spans="1:6" ht="36.6" thickBot="1">
      <c r="A78" s="23" t="s">
        <v>43</v>
      </c>
      <c r="B78" s="15">
        <v>8601600</v>
      </c>
      <c r="C78" s="15">
        <v>111</v>
      </c>
      <c r="D78" s="16" t="s">
        <v>98</v>
      </c>
      <c r="E78" s="26">
        <v>3842.9</v>
      </c>
      <c r="F78" s="29">
        <v>3829.8</v>
      </c>
    </row>
    <row r="79" spans="1:6" ht="36.6" thickBot="1">
      <c r="A79" s="23" t="s">
        <v>44</v>
      </c>
      <c r="B79" s="15">
        <v>8601600</v>
      </c>
      <c r="C79" s="15">
        <v>242</v>
      </c>
      <c r="D79" s="16" t="s">
        <v>98</v>
      </c>
      <c r="E79" s="26">
        <v>59.7</v>
      </c>
      <c r="F79" s="29">
        <v>49.3</v>
      </c>
    </row>
    <row r="80" spans="1:6" ht="36.6" thickBot="1">
      <c r="A80" s="23" t="s">
        <v>8</v>
      </c>
      <c r="B80" s="15">
        <v>8601600</v>
      </c>
      <c r="C80" s="15">
        <v>244</v>
      </c>
      <c r="D80" s="16" t="s">
        <v>98</v>
      </c>
      <c r="E80" s="26">
        <v>1621.4</v>
      </c>
      <c r="F80" s="29">
        <v>1090.7</v>
      </c>
    </row>
    <row r="81" spans="1:6" ht="108.6" thickBot="1">
      <c r="A81" s="23" t="s">
        <v>45</v>
      </c>
      <c r="B81" s="15">
        <v>8600600</v>
      </c>
      <c r="C81" s="17"/>
      <c r="D81" s="18"/>
      <c r="E81" s="25">
        <f>E82</f>
        <v>155</v>
      </c>
      <c r="F81" s="29">
        <f>F82</f>
        <v>0</v>
      </c>
    </row>
    <row r="82" spans="1:6" ht="18.600000000000001" thickBot="1">
      <c r="A82" s="23" t="s">
        <v>46</v>
      </c>
      <c r="B82" s="15">
        <v>8600600</v>
      </c>
      <c r="C82" s="15">
        <v>540</v>
      </c>
      <c r="D82" s="18"/>
      <c r="E82" s="26">
        <f>E83</f>
        <v>155</v>
      </c>
      <c r="F82" s="29">
        <f>F83</f>
        <v>0</v>
      </c>
    </row>
    <row r="83" spans="1:6" ht="18.600000000000001" thickBot="1">
      <c r="A83" s="23" t="s">
        <v>42</v>
      </c>
      <c r="B83" s="15">
        <v>8600600</v>
      </c>
      <c r="C83" s="15">
        <v>540</v>
      </c>
      <c r="D83" s="16" t="s">
        <v>98</v>
      </c>
      <c r="E83" s="26">
        <v>155</v>
      </c>
      <c r="F83" s="29">
        <v>0</v>
      </c>
    </row>
    <row r="84" spans="1:6" ht="54.6" thickBot="1">
      <c r="A84" s="23" t="s">
        <v>106</v>
      </c>
      <c r="B84" s="15">
        <v>8600016</v>
      </c>
      <c r="C84" s="15"/>
      <c r="D84" s="16"/>
      <c r="E84" s="25">
        <f>E85</f>
        <v>3569</v>
      </c>
      <c r="F84" s="29">
        <f>F85</f>
        <v>28.4</v>
      </c>
    </row>
    <row r="85" spans="1:6" ht="36.6" thickBot="1">
      <c r="A85" s="23" t="s">
        <v>107</v>
      </c>
      <c r="B85" s="15">
        <v>8600016</v>
      </c>
      <c r="C85" s="15">
        <v>243</v>
      </c>
      <c r="D85" s="16"/>
      <c r="E85" s="26">
        <f>E86</f>
        <v>3569</v>
      </c>
      <c r="F85" s="29">
        <f>F86</f>
        <v>28.4</v>
      </c>
    </row>
    <row r="86" spans="1:6" ht="18.600000000000001" thickBot="1">
      <c r="A86" s="23" t="s">
        <v>42</v>
      </c>
      <c r="B86" s="15">
        <v>8600016</v>
      </c>
      <c r="C86" s="15">
        <v>243</v>
      </c>
      <c r="D86" s="16" t="s">
        <v>98</v>
      </c>
      <c r="E86" s="26">
        <v>3569</v>
      </c>
      <c r="F86" s="29">
        <v>28.4</v>
      </c>
    </row>
    <row r="87" spans="1:6" ht="36.6" thickBot="1">
      <c r="A87" s="23" t="s">
        <v>47</v>
      </c>
      <c r="B87" s="15">
        <v>8601035</v>
      </c>
      <c r="C87" s="17"/>
      <c r="D87" s="18"/>
      <c r="E87" s="25">
        <f>E88</f>
        <v>77.5</v>
      </c>
      <c r="F87" s="29">
        <f>F88</f>
        <v>0</v>
      </c>
    </row>
    <row r="88" spans="1:6" ht="36.6" thickBot="1">
      <c r="A88" s="23" t="s">
        <v>48</v>
      </c>
      <c r="B88" s="15">
        <v>8601035</v>
      </c>
      <c r="C88" s="15">
        <v>321</v>
      </c>
      <c r="D88" s="18"/>
      <c r="E88" s="26">
        <f>E89</f>
        <v>77.5</v>
      </c>
      <c r="F88" s="29">
        <f>F89</f>
        <v>0</v>
      </c>
    </row>
    <row r="89" spans="1:6" ht="18.600000000000001" thickBot="1">
      <c r="A89" s="23" t="s">
        <v>49</v>
      </c>
      <c r="B89" s="15">
        <v>8601035</v>
      </c>
      <c r="C89" s="15">
        <v>321</v>
      </c>
      <c r="D89" s="16">
        <v>1003</v>
      </c>
      <c r="E89" s="26">
        <v>77.5</v>
      </c>
      <c r="F89" s="29">
        <v>0</v>
      </c>
    </row>
    <row r="90" spans="1:6" ht="18.600000000000001" thickBot="1">
      <c r="A90" s="23" t="s">
        <v>50</v>
      </c>
      <c r="B90" s="15">
        <v>8600004</v>
      </c>
      <c r="C90" s="17"/>
      <c r="D90" s="18"/>
      <c r="E90" s="25">
        <f>E91</f>
        <v>130</v>
      </c>
      <c r="F90" s="29">
        <f>F91</f>
        <v>0</v>
      </c>
    </row>
    <row r="91" spans="1:6" ht="36.6" thickBot="1">
      <c r="A91" s="23" t="s">
        <v>8</v>
      </c>
      <c r="B91" s="15">
        <v>8600004</v>
      </c>
      <c r="C91" s="15">
        <v>244</v>
      </c>
      <c r="D91" s="18"/>
      <c r="E91" s="26">
        <f>E92</f>
        <v>130</v>
      </c>
      <c r="F91" s="29">
        <f>F92</f>
        <v>0</v>
      </c>
    </row>
    <row r="92" spans="1:6" ht="18.600000000000001" thickBot="1">
      <c r="A92" s="23" t="s">
        <v>39</v>
      </c>
      <c r="B92" s="15">
        <v>8600004</v>
      </c>
      <c r="C92" s="15">
        <v>244</v>
      </c>
      <c r="D92" s="16" t="s">
        <v>92</v>
      </c>
      <c r="E92" s="26">
        <v>130</v>
      </c>
      <c r="F92" s="29">
        <v>0</v>
      </c>
    </row>
    <row r="93" spans="1:6" ht="18.600000000000001" thickBot="1">
      <c r="A93" s="23" t="s">
        <v>51</v>
      </c>
      <c r="B93" s="15">
        <v>8600005</v>
      </c>
      <c r="C93" s="17"/>
      <c r="D93" s="18"/>
      <c r="E93" s="25">
        <f>E94</f>
        <v>100</v>
      </c>
      <c r="F93" s="29">
        <f>F94</f>
        <v>0</v>
      </c>
    </row>
    <row r="94" spans="1:6" ht="36.6" thickBot="1">
      <c r="A94" s="23" t="s">
        <v>8</v>
      </c>
      <c r="B94" s="15">
        <v>8600005</v>
      </c>
      <c r="C94" s="15">
        <v>244</v>
      </c>
      <c r="D94" s="18"/>
      <c r="E94" s="26">
        <f>E95</f>
        <v>100</v>
      </c>
      <c r="F94" s="29">
        <f>F95</f>
        <v>0</v>
      </c>
    </row>
    <row r="95" spans="1:6" ht="18.600000000000001" thickBot="1">
      <c r="A95" s="23" t="s">
        <v>39</v>
      </c>
      <c r="B95" s="15">
        <v>8600005</v>
      </c>
      <c r="C95" s="15">
        <v>244</v>
      </c>
      <c r="D95" s="16" t="s">
        <v>92</v>
      </c>
      <c r="E95" s="26">
        <v>100</v>
      </c>
      <c r="F95" s="29">
        <v>0</v>
      </c>
    </row>
    <row r="96" spans="1:6" ht="36.6" thickBot="1">
      <c r="A96" s="23" t="s">
        <v>52</v>
      </c>
      <c r="B96" s="15">
        <v>8601707</v>
      </c>
      <c r="C96" s="17"/>
      <c r="D96" s="18"/>
      <c r="E96" s="25">
        <f>E97</f>
        <v>25</v>
      </c>
      <c r="F96" s="29">
        <f>F97</f>
        <v>0</v>
      </c>
    </row>
    <row r="97" spans="1:6" ht="36.6" thickBot="1">
      <c r="A97" s="23" t="s">
        <v>8</v>
      </c>
      <c r="B97" s="15">
        <v>8601707</v>
      </c>
      <c r="C97" s="15">
        <v>244</v>
      </c>
      <c r="D97" s="18"/>
      <c r="E97" s="25">
        <f>E98</f>
        <v>25</v>
      </c>
      <c r="F97" s="29">
        <f>F98</f>
        <v>0</v>
      </c>
    </row>
    <row r="98" spans="1:6" ht="18.600000000000001" thickBot="1">
      <c r="A98" s="23" t="s">
        <v>53</v>
      </c>
      <c r="B98" s="15">
        <v>8601707</v>
      </c>
      <c r="C98" s="15">
        <v>244</v>
      </c>
      <c r="D98" s="16" t="s">
        <v>97</v>
      </c>
      <c r="E98" s="26">
        <v>25</v>
      </c>
      <c r="F98" s="29">
        <v>0</v>
      </c>
    </row>
    <row r="99" spans="1:6" ht="36.6" thickBot="1">
      <c r="A99" s="23" t="s">
        <v>54</v>
      </c>
      <c r="B99" s="15">
        <v>8600007</v>
      </c>
      <c r="C99" s="17"/>
      <c r="D99" s="18"/>
      <c r="E99" s="25">
        <f>E100</f>
        <v>89.5</v>
      </c>
      <c r="F99" s="29">
        <f>F100</f>
        <v>0</v>
      </c>
    </row>
    <row r="100" spans="1:6" ht="36.6" thickBot="1">
      <c r="A100" s="23" t="s">
        <v>8</v>
      </c>
      <c r="B100" s="15">
        <v>8600007</v>
      </c>
      <c r="C100" s="15">
        <v>244</v>
      </c>
      <c r="D100" s="18"/>
      <c r="E100" s="26">
        <f>E101</f>
        <v>89.5</v>
      </c>
      <c r="F100" s="29">
        <f>F101</f>
        <v>0</v>
      </c>
    </row>
    <row r="101" spans="1:6" ht="18.600000000000001" thickBot="1">
      <c r="A101" s="23" t="s">
        <v>39</v>
      </c>
      <c r="B101" s="15">
        <v>8600007</v>
      </c>
      <c r="C101" s="15">
        <v>244</v>
      </c>
      <c r="D101" s="16" t="s">
        <v>92</v>
      </c>
      <c r="E101" s="26">
        <v>89.5</v>
      </c>
      <c r="F101" s="29">
        <v>0</v>
      </c>
    </row>
    <row r="102" spans="1:6" ht="36.6" thickBot="1">
      <c r="A102" s="23" t="s">
        <v>55</v>
      </c>
      <c r="B102" s="15">
        <v>8601136</v>
      </c>
      <c r="C102" s="17"/>
      <c r="D102" s="18"/>
      <c r="E102" s="25">
        <f>E103</f>
        <v>105.6</v>
      </c>
      <c r="F102" s="29">
        <f>F103</f>
        <v>94.5</v>
      </c>
    </row>
    <row r="103" spans="1:6" ht="36.6" thickBot="1">
      <c r="A103" s="23" t="s">
        <v>8</v>
      </c>
      <c r="B103" s="15">
        <v>8601136</v>
      </c>
      <c r="C103" s="15">
        <v>244</v>
      </c>
      <c r="D103" s="18"/>
      <c r="E103" s="26">
        <f>E104</f>
        <v>105.6</v>
      </c>
      <c r="F103" s="29">
        <f>F104</f>
        <v>94.5</v>
      </c>
    </row>
    <row r="104" spans="1:6" ht="18.600000000000001" thickBot="1">
      <c r="A104" s="19" t="s">
        <v>56</v>
      </c>
      <c r="B104" s="15">
        <v>8601136</v>
      </c>
      <c r="C104" s="15">
        <v>244</v>
      </c>
      <c r="D104" s="16">
        <v>1105</v>
      </c>
      <c r="E104" s="26">
        <v>105.6</v>
      </c>
      <c r="F104" s="29">
        <v>94.5</v>
      </c>
    </row>
    <row r="105" spans="1:6" ht="36.6" thickBot="1">
      <c r="A105" s="19" t="s">
        <v>57</v>
      </c>
      <c r="B105" s="15">
        <v>8600602</v>
      </c>
      <c r="C105" s="17"/>
      <c r="D105" s="18"/>
      <c r="E105" s="25">
        <f>E106</f>
        <v>500</v>
      </c>
      <c r="F105" s="29">
        <f>F106</f>
        <v>418.6</v>
      </c>
    </row>
    <row r="106" spans="1:6" ht="54.6" thickBot="1">
      <c r="A106" s="19" t="s">
        <v>29</v>
      </c>
      <c r="B106" s="15">
        <v>8600602</v>
      </c>
      <c r="C106" s="15">
        <v>810</v>
      </c>
      <c r="D106" s="18"/>
      <c r="E106" s="26">
        <f>E107</f>
        <v>500</v>
      </c>
      <c r="F106" s="29">
        <f>F107</f>
        <v>418.6</v>
      </c>
    </row>
    <row r="107" spans="1:6" ht="18.600000000000001" thickBot="1">
      <c r="A107" s="19" t="s">
        <v>15</v>
      </c>
      <c r="B107" s="15">
        <v>8600602</v>
      </c>
      <c r="C107" s="15">
        <v>810</v>
      </c>
      <c r="D107" s="16" t="s">
        <v>96</v>
      </c>
      <c r="E107" s="26">
        <v>500</v>
      </c>
      <c r="F107" s="29">
        <v>418.6</v>
      </c>
    </row>
    <row r="108" spans="1:6" ht="54.6" thickBot="1">
      <c r="A108" s="19" t="s">
        <v>58</v>
      </c>
      <c r="B108" s="15">
        <v>8601034</v>
      </c>
      <c r="C108" s="17"/>
      <c r="D108" s="18"/>
      <c r="E108" s="25">
        <f>E109</f>
        <v>378.3</v>
      </c>
      <c r="F108" s="29">
        <f>F109</f>
        <v>378.3</v>
      </c>
    </row>
    <row r="109" spans="1:6" ht="36.6" thickBot="1">
      <c r="A109" s="19" t="s">
        <v>104</v>
      </c>
      <c r="B109" s="15">
        <v>8601034</v>
      </c>
      <c r="C109" s="15">
        <v>312</v>
      </c>
      <c r="D109" s="18"/>
      <c r="E109" s="26">
        <f>E110+E111</f>
        <v>378.3</v>
      </c>
      <c r="F109" s="29">
        <f>F110+F111</f>
        <v>378.3</v>
      </c>
    </row>
    <row r="110" spans="1:6" ht="18.600000000000001" thickBot="1">
      <c r="A110" s="19" t="s">
        <v>59</v>
      </c>
      <c r="B110" s="15">
        <v>8601034</v>
      </c>
      <c r="C110" s="15">
        <v>312</v>
      </c>
      <c r="D110" s="16">
        <v>1001</v>
      </c>
      <c r="E110" s="26">
        <v>144.80000000000001</v>
      </c>
      <c r="F110" s="29">
        <v>144.80000000000001</v>
      </c>
    </row>
    <row r="111" spans="1:6" ht="18.600000000000001" thickBot="1">
      <c r="A111" s="19" t="s">
        <v>59</v>
      </c>
      <c r="B111" s="15">
        <v>8601034</v>
      </c>
      <c r="C111" s="15">
        <v>321</v>
      </c>
      <c r="D111" s="16">
        <v>1001</v>
      </c>
      <c r="E111" s="26">
        <v>233.5</v>
      </c>
      <c r="F111" s="29">
        <v>233.5</v>
      </c>
    </row>
    <row r="112" spans="1:6" ht="18.600000000000001" thickBot="1">
      <c r="A112" s="20" t="s">
        <v>60</v>
      </c>
      <c r="B112" s="15">
        <v>8200000</v>
      </c>
      <c r="C112" s="17"/>
      <c r="D112" s="18"/>
      <c r="E112" s="26">
        <f>E113+E117+E129+E133+E136+E147+E150+E154</f>
        <v>10112.299999999999</v>
      </c>
      <c r="F112" s="28">
        <f>F113+F117+F129+F133+F136+F147+F150+F154</f>
        <v>6243.5999999999995</v>
      </c>
    </row>
    <row r="113" spans="1:6" ht="36.6" thickBot="1">
      <c r="A113" s="19" t="s">
        <v>61</v>
      </c>
      <c r="B113" s="15">
        <v>8230000</v>
      </c>
      <c r="C113" s="17"/>
      <c r="D113" s="18"/>
      <c r="E113" s="25">
        <f t="shared" ref="E113:F115" si="2">E114</f>
        <v>521</v>
      </c>
      <c r="F113" s="29">
        <f t="shared" si="2"/>
        <v>390.4</v>
      </c>
    </row>
    <row r="114" spans="1:6" ht="54.6" thickBot="1">
      <c r="A114" s="19" t="s">
        <v>62</v>
      </c>
      <c r="B114" s="15">
        <v>8230014</v>
      </c>
      <c r="C114" s="17"/>
      <c r="D114" s="18"/>
      <c r="E114" s="26">
        <f t="shared" si="2"/>
        <v>521</v>
      </c>
      <c r="F114" s="29">
        <f t="shared" si="2"/>
        <v>390.4</v>
      </c>
    </row>
    <row r="115" spans="1:6" ht="36.6" thickBot="1">
      <c r="A115" s="19" t="s">
        <v>63</v>
      </c>
      <c r="B115" s="15">
        <v>8230014</v>
      </c>
      <c r="C115" s="15">
        <v>121</v>
      </c>
      <c r="D115" s="18"/>
      <c r="E115" s="26">
        <f t="shared" si="2"/>
        <v>521</v>
      </c>
      <c r="F115" s="29">
        <f t="shared" si="2"/>
        <v>390.4</v>
      </c>
    </row>
    <row r="116" spans="1:6" ht="54.6" thickBot="1">
      <c r="A116" s="19" t="s">
        <v>64</v>
      </c>
      <c r="B116" s="15">
        <v>8230014</v>
      </c>
      <c r="C116" s="15">
        <v>121</v>
      </c>
      <c r="D116" s="16" t="s">
        <v>95</v>
      </c>
      <c r="E116" s="26">
        <v>521</v>
      </c>
      <c r="F116" s="29">
        <v>390.4</v>
      </c>
    </row>
    <row r="117" spans="1:6" ht="36.6" thickBot="1">
      <c r="A117" s="19" t="s">
        <v>65</v>
      </c>
      <c r="B117" s="15">
        <v>8240000</v>
      </c>
      <c r="C117" s="17"/>
      <c r="D117" s="18"/>
      <c r="E117" s="25">
        <f>E118+E121+E126+E143</f>
        <v>4011.4</v>
      </c>
      <c r="F117" s="27">
        <f>F118+F121+F126+F143</f>
        <v>3577.4</v>
      </c>
    </row>
    <row r="118" spans="1:6" ht="54.6" thickBot="1">
      <c r="A118" s="19" t="s">
        <v>66</v>
      </c>
      <c r="B118" s="15">
        <v>8240014</v>
      </c>
      <c r="C118" s="17"/>
      <c r="D118" s="18"/>
      <c r="E118" s="26">
        <f>E119</f>
        <v>2429.9</v>
      </c>
      <c r="F118" s="29">
        <f>F119</f>
        <v>2178.4</v>
      </c>
    </row>
    <row r="119" spans="1:6" ht="36.6" thickBot="1">
      <c r="A119" s="19" t="s">
        <v>63</v>
      </c>
      <c r="B119" s="15">
        <v>8240014</v>
      </c>
      <c r="C119" s="15">
        <v>121</v>
      </c>
      <c r="D119" s="18"/>
      <c r="E119" s="26">
        <f>E120</f>
        <v>2429.9</v>
      </c>
      <c r="F119" s="29">
        <f>F120</f>
        <v>2178.4</v>
      </c>
    </row>
    <row r="120" spans="1:6" ht="54.6" thickBot="1">
      <c r="A120" s="19" t="s">
        <v>64</v>
      </c>
      <c r="B120" s="15">
        <v>8240014</v>
      </c>
      <c r="C120" s="15">
        <v>121</v>
      </c>
      <c r="D120" s="16" t="s">
        <v>95</v>
      </c>
      <c r="E120" s="26">
        <v>2429.9</v>
      </c>
      <c r="F120" s="29">
        <v>2178.4</v>
      </c>
    </row>
    <row r="121" spans="1:6" ht="54.6" thickBot="1">
      <c r="A121" s="19" t="s">
        <v>67</v>
      </c>
      <c r="B121" s="15">
        <v>8240015</v>
      </c>
      <c r="C121" s="17"/>
      <c r="D121" s="18"/>
      <c r="E121" s="25">
        <f>E122+E124</f>
        <v>1449</v>
      </c>
      <c r="F121" s="27">
        <f>F122+F124</f>
        <v>1268.5</v>
      </c>
    </row>
    <row r="122" spans="1:6" ht="36.6" thickBot="1">
      <c r="A122" s="19" t="s">
        <v>44</v>
      </c>
      <c r="B122" s="15">
        <v>8240015</v>
      </c>
      <c r="C122" s="15">
        <v>242</v>
      </c>
      <c r="D122" s="18"/>
      <c r="E122" s="26">
        <v>86.4</v>
      </c>
      <c r="F122" s="29">
        <f>F123</f>
        <v>0</v>
      </c>
    </row>
    <row r="123" spans="1:6" ht="54.6" thickBot="1">
      <c r="A123" s="19" t="s">
        <v>64</v>
      </c>
      <c r="B123" s="15">
        <v>8240015</v>
      </c>
      <c r="C123" s="15">
        <v>242</v>
      </c>
      <c r="D123" s="16" t="s">
        <v>95</v>
      </c>
      <c r="E123" s="26">
        <v>86.4</v>
      </c>
      <c r="F123" s="29">
        <v>0</v>
      </c>
    </row>
    <row r="124" spans="1:6" ht="36.6" thickBot="1">
      <c r="A124" s="19" t="s">
        <v>8</v>
      </c>
      <c r="B124" s="15">
        <v>8240015</v>
      </c>
      <c r="C124" s="15">
        <v>244</v>
      </c>
      <c r="D124" s="18"/>
      <c r="E124" s="26">
        <f>E125</f>
        <v>1362.6</v>
      </c>
      <c r="F124" s="29">
        <f>F125</f>
        <v>1268.5</v>
      </c>
    </row>
    <row r="125" spans="1:6" ht="54.6" thickBot="1">
      <c r="A125" s="19" t="s">
        <v>64</v>
      </c>
      <c r="B125" s="15">
        <v>8240015</v>
      </c>
      <c r="C125" s="15">
        <v>244</v>
      </c>
      <c r="D125" s="16" t="s">
        <v>95</v>
      </c>
      <c r="E125" s="26">
        <v>1362.6</v>
      </c>
      <c r="F125" s="29">
        <v>1268.5</v>
      </c>
    </row>
    <row r="126" spans="1:6" ht="108.6" thickBot="1">
      <c r="A126" s="19" t="s">
        <v>68</v>
      </c>
      <c r="B126" s="15">
        <v>8240600</v>
      </c>
      <c r="C126" s="17"/>
      <c r="D126" s="18"/>
      <c r="E126" s="27">
        <f>E127</f>
        <v>130.5</v>
      </c>
      <c r="F126" s="28">
        <f>F127</f>
        <v>130.5</v>
      </c>
    </row>
    <row r="127" spans="1:6" ht="18.600000000000001" thickBot="1">
      <c r="A127" s="19" t="s">
        <v>46</v>
      </c>
      <c r="B127" s="15">
        <v>8240600</v>
      </c>
      <c r="C127" s="15">
        <v>540</v>
      </c>
      <c r="D127" s="18"/>
      <c r="E127" s="36">
        <f>E128</f>
        <v>130.5</v>
      </c>
      <c r="F127" s="36">
        <f>F128</f>
        <v>130.5</v>
      </c>
    </row>
    <row r="128" spans="1:6" ht="54.6" thickBot="1">
      <c r="A128" s="19" t="s">
        <v>64</v>
      </c>
      <c r="B128" s="15">
        <v>8240600</v>
      </c>
      <c r="C128" s="15">
        <v>540</v>
      </c>
      <c r="D128" s="16" t="s">
        <v>95</v>
      </c>
      <c r="E128" s="26">
        <v>130.5</v>
      </c>
      <c r="F128" s="29">
        <v>130.5</v>
      </c>
    </row>
    <row r="129" spans="1:6" ht="18.600000000000001" thickBot="1">
      <c r="A129" s="19" t="s">
        <v>71</v>
      </c>
      <c r="B129" s="15">
        <v>8250000</v>
      </c>
      <c r="C129" s="17"/>
      <c r="D129" s="18"/>
      <c r="E129" s="25">
        <f t="shared" ref="E129:F131" si="3">E130</f>
        <v>50</v>
      </c>
      <c r="F129" s="28">
        <f t="shared" si="3"/>
        <v>0</v>
      </c>
    </row>
    <row r="130" spans="1:6" ht="18.600000000000001" thickBot="1">
      <c r="A130" s="19" t="s">
        <v>72</v>
      </c>
      <c r="B130" s="15">
        <v>8250001</v>
      </c>
      <c r="C130" s="17"/>
      <c r="D130" s="18"/>
      <c r="E130" s="26">
        <f t="shared" si="3"/>
        <v>50</v>
      </c>
      <c r="F130" s="28">
        <f t="shared" si="3"/>
        <v>0</v>
      </c>
    </row>
    <row r="131" spans="1:6" ht="36.6" thickBot="1">
      <c r="A131" s="19" t="s">
        <v>8</v>
      </c>
      <c r="B131" s="15">
        <v>8250001</v>
      </c>
      <c r="C131" s="15">
        <v>244</v>
      </c>
      <c r="D131" s="18"/>
      <c r="E131" s="26">
        <f t="shared" si="3"/>
        <v>50</v>
      </c>
      <c r="F131" s="28">
        <f t="shared" si="3"/>
        <v>0</v>
      </c>
    </row>
    <row r="132" spans="1:6" ht="18.600000000000001" thickBot="1">
      <c r="A132" s="19" t="s">
        <v>73</v>
      </c>
      <c r="B132" s="15">
        <v>8250001</v>
      </c>
      <c r="C132" s="15">
        <v>244</v>
      </c>
      <c r="D132" s="16" t="s">
        <v>94</v>
      </c>
      <c r="E132" s="26">
        <v>50</v>
      </c>
      <c r="F132" s="29">
        <v>0</v>
      </c>
    </row>
    <row r="133" spans="1:6" ht="90.6" thickBot="1">
      <c r="A133" s="19" t="s">
        <v>74</v>
      </c>
      <c r="B133" s="15">
        <v>8260002</v>
      </c>
      <c r="C133" s="17"/>
      <c r="D133" s="18"/>
      <c r="E133" s="25">
        <f>E134</f>
        <v>2269.4</v>
      </c>
      <c r="F133" s="28">
        <f>F134</f>
        <v>0</v>
      </c>
    </row>
    <row r="134" spans="1:6" ht="18.600000000000001" thickBot="1">
      <c r="A134" s="19" t="s">
        <v>75</v>
      </c>
      <c r="B134" s="15">
        <v>8260002</v>
      </c>
      <c r="C134" s="15">
        <v>870</v>
      </c>
      <c r="D134" s="18"/>
      <c r="E134" s="26">
        <f>E135</f>
        <v>2269.4</v>
      </c>
      <c r="F134" s="28">
        <f>F135</f>
        <v>0</v>
      </c>
    </row>
    <row r="135" spans="1:6" ht="18.600000000000001" thickBot="1">
      <c r="A135" s="19" t="s">
        <v>76</v>
      </c>
      <c r="B135" s="15">
        <v>8260002</v>
      </c>
      <c r="C135" s="15">
        <v>870</v>
      </c>
      <c r="D135" s="16" t="s">
        <v>93</v>
      </c>
      <c r="E135" s="26">
        <v>2269.4</v>
      </c>
      <c r="F135" s="29">
        <v>0</v>
      </c>
    </row>
    <row r="136" spans="1:6" ht="18.600000000000001" thickBot="1">
      <c r="A136" s="19" t="s">
        <v>77</v>
      </c>
      <c r="B136" s="15">
        <v>8220000</v>
      </c>
      <c r="C136" s="17"/>
      <c r="D136" s="18"/>
      <c r="E136" s="25">
        <f>E137+E140</f>
        <v>1322.2</v>
      </c>
      <c r="F136" s="28">
        <f>F137+F140</f>
        <v>639.4</v>
      </c>
    </row>
    <row r="137" spans="1:6" ht="36.6" thickBot="1">
      <c r="A137" s="19" t="s">
        <v>78</v>
      </c>
      <c r="B137" s="15">
        <v>8220004</v>
      </c>
      <c r="C137" s="17"/>
      <c r="D137" s="18"/>
      <c r="E137" s="27">
        <f>E138</f>
        <v>863.4</v>
      </c>
      <c r="F137" s="28">
        <f>F138</f>
        <v>517.9</v>
      </c>
    </row>
    <row r="138" spans="1:6" ht="36.6" thickBot="1">
      <c r="A138" s="19" t="s">
        <v>8</v>
      </c>
      <c r="B138" s="15">
        <v>8220004</v>
      </c>
      <c r="C138" s="15">
        <v>244</v>
      </c>
      <c r="D138" s="18"/>
      <c r="E138" s="28">
        <f>E139</f>
        <v>863.4</v>
      </c>
      <c r="F138" s="28">
        <f>F139</f>
        <v>517.9</v>
      </c>
    </row>
    <row r="139" spans="1:6" ht="18.600000000000001" thickBot="1">
      <c r="A139" s="19" t="s">
        <v>39</v>
      </c>
      <c r="B139" s="15">
        <v>8220004</v>
      </c>
      <c r="C139" s="15">
        <v>244</v>
      </c>
      <c r="D139" s="16" t="s">
        <v>92</v>
      </c>
      <c r="E139" s="28">
        <v>863.4</v>
      </c>
      <c r="F139" s="29">
        <v>517.9</v>
      </c>
    </row>
    <row r="140" spans="1:6" ht="54.6" thickBot="1">
      <c r="A140" s="19" t="s">
        <v>79</v>
      </c>
      <c r="B140" s="15">
        <v>8220005</v>
      </c>
      <c r="C140" s="17"/>
      <c r="D140" s="18"/>
      <c r="E140" s="27">
        <f>E141</f>
        <v>458.8</v>
      </c>
      <c r="F140" s="28">
        <f>F141</f>
        <v>121.5</v>
      </c>
    </row>
    <row r="141" spans="1:6" ht="36.6" thickBot="1">
      <c r="A141" s="19" t="s">
        <v>44</v>
      </c>
      <c r="B141" s="15">
        <v>8220005</v>
      </c>
      <c r="C141" s="15">
        <v>242</v>
      </c>
      <c r="D141" s="18"/>
      <c r="E141" s="36">
        <f>E142</f>
        <v>458.8</v>
      </c>
      <c r="F141" s="36">
        <f>F142</f>
        <v>121.5</v>
      </c>
    </row>
    <row r="142" spans="1:6" ht="18.600000000000001" thickBot="1">
      <c r="A142" s="19" t="s">
        <v>39</v>
      </c>
      <c r="B142" s="15">
        <v>8220005</v>
      </c>
      <c r="C142" s="15">
        <v>242</v>
      </c>
      <c r="D142" s="16" t="s">
        <v>92</v>
      </c>
      <c r="E142" s="36">
        <v>458.8</v>
      </c>
      <c r="F142" s="29">
        <v>121.5</v>
      </c>
    </row>
    <row r="143" spans="1:6" ht="54.6" thickBot="1">
      <c r="A143" s="19" t="s">
        <v>69</v>
      </c>
      <c r="B143" s="15">
        <v>8240000</v>
      </c>
      <c r="C143" s="17"/>
      <c r="D143" s="18"/>
      <c r="E143" s="25">
        <f t="shared" ref="E143:F145" si="4">E144</f>
        <v>2</v>
      </c>
      <c r="F143" s="29">
        <f t="shared" si="4"/>
        <v>0</v>
      </c>
    </row>
    <row r="144" spans="1:6" ht="54.6" thickBot="1">
      <c r="A144" s="19" t="s">
        <v>69</v>
      </c>
      <c r="B144" s="15">
        <v>8247134</v>
      </c>
      <c r="C144" s="17"/>
      <c r="D144" s="18"/>
      <c r="E144" s="25">
        <f t="shared" si="4"/>
        <v>2</v>
      </c>
      <c r="F144" s="29">
        <f t="shared" si="4"/>
        <v>0</v>
      </c>
    </row>
    <row r="145" spans="1:6" ht="36.6" thickBot="1">
      <c r="A145" s="19" t="s">
        <v>70</v>
      </c>
      <c r="B145" s="15">
        <v>8247134</v>
      </c>
      <c r="C145" s="15">
        <v>122</v>
      </c>
      <c r="D145" s="18"/>
      <c r="E145" s="26">
        <f t="shared" si="4"/>
        <v>2</v>
      </c>
      <c r="F145" s="29">
        <f t="shared" si="4"/>
        <v>0</v>
      </c>
    </row>
    <row r="146" spans="1:6" ht="18.600000000000001" thickBot="1">
      <c r="A146" s="19" t="s">
        <v>39</v>
      </c>
      <c r="B146" s="15">
        <v>8247134</v>
      </c>
      <c r="C146" s="15">
        <v>122</v>
      </c>
      <c r="D146" s="16" t="s">
        <v>92</v>
      </c>
      <c r="E146" s="26">
        <v>2</v>
      </c>
      <c r="F146" s="29">
        <v>0</v>
      </c>
    </row>
    <row r="147" spans="1:6" ht="54.6" thickBot="1">
      <c r="A147" s="19" t="s">
        <v>80</v>
      </c>
      <c r="B147" s="15">
        <v>8270006</v>
      </c>
      <c r="C147" s="17"/>
      <c r="D147" s="18"/>
      <c r="E147" s="25">
        <f>E148</f>
        <v>1036.5</v>
      </c>
      <c r="F147" s="29">
        <f>F148</f>
        <v>1003.5</v>
      </c>
    </row>
    <row r="148" spans="1:6" ht="36.6" thickBot="1">
      <c r="A148" s="19" t="s">
        <v>70</v>
      </c>
      <c r="B148" s="15">
        <v>8270006</v>
      </c>
      <c r="C148" s="15">
        <v>122</v>
      </c>
      <c r="D148" s="18"/>
      <c r="E148" s="26">
        <f>E149</f>
        <v>1036.5</v>
      </c>
      <c r="F148" s="29">
        <f>F149</f>
        <v>1003.5</v>
      </c>
    </row>
    <row r="149" spans="1:6" ht="18.600000000000001" thickBot="1">
      <c r="A149" s="19" t="s">
        <v>39</v>
      </c>
      <c r="B149" s="15">
        <v>8270006</v>
      </c>
      <c r="C149" s="15">
        <v>122</v>
      </c>
      <c r="D149" s="16" t="s">
        <v>92</v>
      </c>
      <c r="E149" s="26">
        <v>1036.5</v>
      </c>
      <c r="F149" s="29">
        <v>1003.5</v>
      </c>
    </row>
    <row r="150" spans="1:6" ht="36.6" thickBot="1">
      <c r="A150" s="19" t="s">
        <v>81</v>
      </c>
      <c r="B150" s="15">
        <v>8280000</v>
      </c>
      <c r="C150" s="17"/>
      <c r="D150" s="18"/>
      <c r="E150" s="25">
        <f t="shared" ref="E150:F152" si="5">E151</f>
        <v>100.3</v>
      </c>
      <c r="F150" s="29">
        <f t="shared" si="5"/>
        <v>70.400000000000006</v>
      </c>
    </row>
    <row r="151" spans="1:6" ht="36.6" thickBot="1">
      <c r="A151" s="19" t="s">
        <v>82</v>
      </c>
      <c r="B151" s="15">
        <v>8285118</v>
      </c>
      <c r="C151" s="17"/>
      <c r="D151" s="18"/>
      <c r="E151" s="26">
        <f t="shared" si="5"/>
        <v>100.3</v>
      </c>
      <c r="F151" s="29">
        <f t="shared" si="5"/>
        <v>70.400000000000006</v>
      </c>
    </row>
    <row r="152" spans="1:6" ht="54.6" thickBot="1">
      <c r="A152" s="19" t="s">
        <v>64</v>
      </c>
      <c r="B152" s="15">
        <v>8285118</v>
      </c>
      <c r="C152" s="15">
        <v>121</v>
      </c>
      <c r="D152" s="18"/>
      <c r="E152" s="26">
        <f t="shared" si="5"/>
        <v>100.3</v>
      </c>
      <c r="F152" s="29">
        <f t="shared" si="5"/>
        <v>70.400000000000006</v>
      </c>
    </row>
    <row r="153" spans="1:6" ht="18.600000000000001" thickBot="1">
      <c r="A153" s="19" t="s">
        <v>83</v>
      </c>
      <c r="B153" s="15">
        <v>8285118</v>
      </c>
      <c r="C153" s="15">
        <v>121</v>
      </c>
      <c r="D153" s="16" t="s">
        <v>91</v>
      </c>
      <c r="E153" s="26">
        <v>100.3</v>
      </c>
      <c r="F153" s="29">
        <v>70.400000000000006</v>
      </c>
    </row>
    <row r="154" spans="1:6" ht="36.6" thickBot="1">
      <c r="A154" s="19" t="s">
        <v>84</v>
      </c>
      <c r="B154" s="15">
        <v>8210000</v>
      </c>
      <c r="C154" s="17"/>
      <c r="D154" s="18"/>
      <c r="E154" s="30">
        <f>E155+E159</f>
        <v>801.5</v>
      </c>
      <c r="F154" s="32">
        <f>F155+F159</f>
        <v>562.5</v>
      </c>
    </row>
    <row r="155" spans="1:6" ht="18.600000000000001" thickBot="1">
      <c r="A155" s="19" t="s">
        <v>85</v>
      </c>
      <c r="B155" s="15">
        <v>8210015</v>
      </c>
      <c r="C155" s="17"/>
      <c r="D155" s="16"/>
      <c r="E155" s="31">
        <f>E156+E157+E158</f>
        <v>241.5</v>
      </c>
      <c r="F155" s="32">
        <f>F156+F157+F158</f>
        <v>223.5</v>
      </c>
    </row>
    <row r="156" spans="1:6" ht="36.6" thickBot="1">
      <c r="A156" s="19" t="s">
        <v>70</v>
      </c>
      <c r="B156" s="15">
        <v>8210015</v>
      </c>
      <c r="C156" s="15">
        <v>122</v>
      </c>
      <c r="D156" s="16" t="s">
        <v>90</v>
      </c>
      <c r="E156" s="33">
        <v>217.4</v>
      </c>
      <c r="F156" s="37">
        <v>208.3</v>
      </c>
    </row>
    <row r="157" spans="1:6" ht="36.6" thickBot="1">
      <c r="A157" s="19" t="s">
        <v>44</v>
      </c>
      <c r="B157" s="15">
        <v>8210015</v>
      </c>
      <c r="C157" s="15">
        <v>242</v>
      </c>
      <c r="D157" s="16" t="s">
        <v>90</v>
      </c>
      <c r="E157" s="33">
        <v>6</v>
      </c>
      <c r="F157" s="37">
        <v>0</v>
      </c>
    </row>
    <row r="158" spans="1:6" ht="36.6" thickBot="1">
      <c r="A158" s="19" t="s">
        <v>8</v>
      </c>
      <c r="B158" s="15">
        <v>8210015</v>
      </c>
      <c r="C158" s="15">
        <v>244</v>
      </c>
      <c r="D158" s="16" t="s">
        <v>90</v>
      </c>
      <c r="E158" s="33">
        <v>18.100000000000001</v>
      </c>
      <c r="F158" s="37">
        <v>15.2</v>
      </c>
    </row>
    <row r="159" spans="1:6" ht="54.6" thickBot="1">
      <c r="A159" s="19" t="s">
        <v>87</v>
      </c>
      <c r="B159" s="15">
        <v>8210014</v>
      </c>
      <c r="C159" s="17"/>
      <c r="D159" s="18"/>
      <c r="E159" s="30">
        <f>E160</f>
        <v>560</v>
      </c>
      <c r="F159" s="37">
        <f>F160</f>
        <v>339</v>
      </c>
    </row>
    <row r="160" spans="1:6" ht="54.6" thickBot="1">
      <c r="A160" s="19" t="s">
        <v>64</v>
      </c>
      <c r="B160" s="15">
        <v>8210014</v>
      </c>
      <c r="C160" s="15">
        <v>121</v>
      </c>
      <c r="D160" s="18"/>
      <c r="E160" s="33">
        <f>E161</f>
        <v>560</v>
      </c>
      <c r="F160" s="37">
        <f>F161</f>
        <v>339</v>
      </c>
    </row>
    <row r="161" spans="1:6" ht="54.6" thickBot="1">
      <c r="A161" s="19" t="s">
        <v>86</v>
      </c>
      <c r="B161" s="15">
        <v>8210014</v>
      </c>
      <c r="C161" s="15">
        <v>121</v>
      </c>
      <c r="D161" s="16" t="s">
        <v>90</v>
      </c>
      <c r="E161" s="33">
        <v>560</v>
      </c>
      <c r="F161" s="37">
        <v>339</v>
      </c>
    </row>
    <row r="162" spans="1:6" ht="18.600000000000001" thickBot="1">
      <c r="A162" s="20" t="s">
        <v>88</v>
      </c>
      <c r="B162" s="21"/>
      <c r="C162" s="17"/>
      <c r="D162" s="18"/>
      <c r="E162" s="25">
        <f>E112+E9</f>
        <v>40736.1</v>
      </c>
      <c r="F162" s="28">
        <f>F112+F9</f>
        <v>16394.599999999999</v>
      </c>
    </row>
    <row r="163" spans="1:6">
      <c r="A163" s="22"/>
    </row>
  </sheetData>
  <mergeCells count="8">
    <mergeCell ref="A2:D5"/>
    <mergeCell ref="E44:E45"/>
    <mergeCell ref="E1:F2"/>
    <mergeCell ref="F44:F45"/>
    <mergeCell ref="A44:A45"/>
    <mergeCell ref="B44:B45"/>
    <mergeCell ref="C44:C45"/>
    <mergeCell ref="D44:D4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Макеева</cp:lastModifiedBy>
  <cp:lastPrinted>2015-04-21T14:10:16Z</cp:lastPrinted>
  <dcterms:created xsi:type="dcterms:W3CDTF">2015-03-02T12:35:14Z</dcterms:created>
  <dcterms:modified xsi:type="dcterms:W3CDTF">2015-04-21T14:11:09Z</dcterms:modified>
</cp:coreProperties>
</file>