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1030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Лист1!$11:$12</definedName>
  </definedNames>
  <calcPr calcId="145621" refMode="R1C1"/>
</workbook>
</file>

<file path=xl/calcChain.xml><?xml version="1.0" encoding="utf-8"?>
<calcChain xmlns="http://schemas.openxmlformats.org/spreadsheetml/2006/main">
  <c r="D84" i="1" l="1"/>
  <c r="D88" i="1" l="1"/>
  <c r="E93" i="1" l="1"/>
  <c r="E95" i="1" s="1"/>
  <c r="F93" i="1"/>
  <c r="D93" i="1"/>
  <c r="F81" i="1" l="1"/>
  <c r="F72" i="1"/>
  <c r="F44" i="1"/>
  <c r="F38" i="1"/>
  <c r="F30" i="1"/>
  <c r="F45" i="1" l="1"/>
  <c r="F95" i="1" s="1"/>
  <c r="E81" i="1"/>
  <c r="D81" i="1"/>
  <c r="E72" i="1"/>
  <c r="D72" i="1"/>
  <c r="G44" i="1"/>
  <c r="G45" i="1" s="1"/>
  <c r="E44" i="1"/>
  <c r="D44" i="1"/>
  <c r="E38" i="1"/>
  <c r="D38" i="1"/>
  <c r="E30" i="1"/>
  <c r="D30" i="1"/>
  <c r="E45" i="1" l="1"/>
  <c r="D45" i="1"/>
  <c r="D95" i="1" s="1"/>
</calcChain>
</file>

<file path=xl/sharedStrings.xml><?xml version="1.0" encoding="utf-8"?>
<sst xmlns="http://schemas.openxmlformats.org/spreadsheetml/2006/main" count="113" uniqueCount="62">
  <si>
    <t xml:space="preserve">                                                                                                                              </t>
  </si>
  <si>
    <t>МУНИЦИПАЛЬНАЯ ПРОГРАММА</t>
  </si>
  <si>
    <t>РАЗВИТИЯ И РЕМОНТА ОБЪЕКТОВ ЖИЛИЩНО-КОММУНАЛЬНОГО КОМПЛЕКСА МУНИЦИПАЛЬНОГО ОБРАЗОВАНИЯ КУЗЬМОЛОВСКОЕ ГОРОДСКОЕ ПОСЕЛЕНИЕ ВСЕВОЛОЖСКОГО МУНИЦИПАЛЬНОГО РАЙОНА ЛЕНИНГРАДСКОЙ ОБЛАСТИ НА 2015 ГОД</t>
  </si>
  <si>
    <t>ОБЪЕКТЫ РАЗВИТИЯ И РЕМОНТА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</si>
  <si>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4"/>
        <color theme="1"/>
        <rFont val="Times New Roman"/>
        <family val="1"/>
        <charset val="204"/>
      </rPr>
      <t>Ремонт автомобильных дорог, подъездов к дворовым территориям, пешеходных дорожек, площадок для парковки автомобильного транспорта</t>
    </r>
  </si>
  <si>
    <t>№</t>
  </si>
  <si>
    <t>п. п.</t>
  </si>
  <si>
    <t xml:space="preserve">Адрес </t>
  </si>
  <si>
    <t>Наименование вида работ</t>
  </si>
  <si>
    <t xml:space="preserve">Сметная (ориентировочная стоимость), руб. </t>
  </si>
  <si>
    <t>Сумма финансирования</t>
  </si>
  <si>
    <t xml:space="preserve">Примечание </t>
  </si>
  <si>
    <t>Ленинградская область,</t>
  </si>
  <si>
    <t>Всеволожский район,</t>
  </si>
  <si>
    <t>г.п. Кузьмоловский,</t>
  </si>
  <si>
    <t>ул. Победы</t>
  </si>
  <si>
    <t>Ремонт участка автомобильной дороги  ул. Победы (от ул. Железнодорожной до территории  промышленной зоны) в пос. Кузьмоловский Всеволожского муниципального района Ленинградской области.</t>
  </si>
  <si>
    <t>Ремонт проезда к дворовой территории многоквартирного д. № 6 по ул. Победы, включая площадки для парковки автомобильного транспорта и  проезд к площадке для сбора ТБО</t>
  </si>
  <si>
    <t>ул. Строителей</t>
  </si>
  <si>
    <t>Ремонт проездов к внутридворовым территориям многоквартирных домов № 1, № 3, №9 по ул. Строителей, включая площадки для парковки автомобильного транспорта и пешеходные дорожки в г.п. Кузьмоловский Всеволожского района Ленинградской области.</t>
  </si>
  <si>
    <t>ул. Школьная</t>
  </si>
  <si>
    <t>Ремонт внутридворового проезда в районе д. № 1 по ул. Школьная и д. № 3 по ул. Рядового Л. Иванова в г.п. Кузьмоловский Всеволожского района Ленинградской области.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</si>
  <si>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4"/>
        <color theme="1"/>
        <rFont val="Times New Roman"/>
        <family val="1"/>
        <charset val="204"/>
      </rPr>
      <t>Ремонт объектов коммунального хозяйства</t>
    </r>
  </si>
  <si>
    <t>2.1. Ремонт тепловых сетей и сетей ГВС</t>
  </si>
  <si>
    <t>2.</t>
  </si>
  <si>
    <t>Ремонт тепловых сетей отопления и ГВС от ТК13 до ТК16 (дома №№ 3,5,7,9 по ул. Строителей, КСОШ № 1) в г.п. Кузьмоловский Всеволожского района Ленинградской области.</t>
  </si>
  <si>
    <t>ИТОГО по разделу 2.1.:</t>
  </si>
  <si>
    <t>ул. Семейная</t>
  </si>
  <si>
    <t>Строительство трубопровода ХВС к участкам №№1-9 по ул. Семейная, п. Кузьмоловский Всеволожского района, Ленинградской области.</t>
  </si>
  <si>
    <t>ИТОГО по разделу 2.2.: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</si>
  <si>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4"/>
        <color theme="1"/>
        <rFont val="Times New Roman"/>
        <family val="1"/>
        <charset val="204"/>
      </rPr>
      <t>Объекты благоустройства</t>
    </r>
  </si>
  <si>
    <t>Ремонт пешеходной дорожки по ул. Строителей (четная сторона) в г.п. Кузьмоловский Всеволожского района Ленинградской области.</t>
  </si>
  <si>
    <t>ул. Заозерная, д.3</t>
  </si>
  <si>
    <t>Устройство площадки для парковки автомобильного транспорта в районе многоквартирного д. № 3 по ул. Заозерная в г.п. Кузьмоловский Всеволожского района Ленинградской области.</t>
  </si>
  <si>
    <t>Устройство парковочных мест для автомобильного транспорта в районе автомобильной дороги ул. Победы в пос. Кузьмоловский Всеволожского муниципального района Ленинградской области.</t>
  </si>
  <si>
    <t>ул. Юбилейная</t>
  </si>
  <si>
    <t>Устройство площадки для установки детского игрового и спортивного оборудования, включая устройство пешеходных дорожек,  на внутридворовой территории в районе многоквартирных домов  № 28, № 30 по ул. Юбилейная в г.п. Кузьмоловский Всеволожского района Ленинградской области.</t>
  </si>
  <si>
    <t>Приобретение и  установка детского игрового и спортивного оборудования на внутридворовой территории в районе многоквартирных домов № 28, № 30 по ул. Юбилейная в г.п. Кузьмоловский Всеволожского района Ленинградской области.</t>
  </si>
  <si>
    <t>дер. Куялово</t>
  </si>
  <si>
    <t>Реализация мероприятий (в т.ч. строительство хоккейной коробки) комплексного развития земельного участка, расположенного на территории дер. Куялово Всеволожского района Ленинградской области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</si>
  <si>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4"/>
        <color theme="1"/>
        <rFont val="Times New Roman"/>
        <family val="1"/>
        <charset val="204"/>
      </rPr>
      <t xml:space="preserve"> Проектно-изыскательские работы</t>
    </r>
  </si>
  <si>
    <t>г.п. Кузьмоловский</t>
  </si>
  <si>
    <t>Проектирование объектов инженерной и транспортной инфраструктуры на земельных участках, предоставленных членам молодых семей, в соответствии с областным законом от 14.10.2008 № 105-ОЗ «О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области».</t>
  </si>
  <si>
    <t>Разработка проектно-сметной документации комплексного развития земельного участка, расположенного на территории дер. Куялово Всеволожского района Ленинградской области</t>
  </si>
  <si>
    <t>ВСЕГО:</t>
  </si>
  <si>
    <t>ИТОГО по разделу 1: 0409</t>
  </si>
  <si>
    <t>ИТОГО ПО РАЗДЕЛУ 2:          0502</t>
  </si>
  <si>
    <t>ИТОГО ПО РАЗДЕЛУ 3:          0503</t>
  </si>
  <si>
    <t>Субсидии по плану</t>
  </si>
  <si>
    <t>ИТОГО ПО РАЗДЕЛУ 4:  0412</t>
  </si>
  <si>
    <t>5. Содержание объектов жилищно-коммунального комплекса</t>
  </si>
  <si>
    <t>Содержание территорий общего пользования МО Кузьмоловское городское поселение</t>
  </si>
  <si>
    <t>территория МО Кузьмоловское городское поселение</t>
  </si>
  <si>
    <t>Линии наружного освещения:</t>
  </si>
  <si>
    <t>,</t>
  </si>
  <si>
    <t>обслуживание</t>
  </si>
  <si>
    <t>Коммунальные услуги</t>
  </si>
  <si>
    <t>Обслуживание объектов ливневой канализации</t>
  </si>
  <si>
    <t>ИТОГО ПО РАЗДЕЛУ 5:</t>
  </si>
  <si>
    <t>8882929/6125727</t>
  </si>
  <si>
    <t>Приложение 1</t>
  </si>
  <si>
    <t>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</si>
</sst>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9BBB5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2" fontId="1" fillId="0" borderId="17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vertical="center" wrapText="1"/>
    </xf>
    <xf numFmtId="2" fontId="6" fillId="2" borderId="17" xfId="0" applyNumberFormat="1" applyFont="1" applyFill="1" applyBorder="1" applyAlignment="1">
      <alignment vertical="center" wrapText="1"/>
    </xf>
    <xf numFmtId="2" fontId="6" fillId="0" borderId="15" xfId="0" applyNumberFormat="1" applyFont="1" applyBorder="1" applyAlignment="1">
      <alignment vertical="center" wrapText="1"/>
    </xf>
    <xf numFmtId="2" fontId="6" fillId="0" borderId="17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"/>
  <sheetViews>
    <sheetView tabSelected="1" view="pageBreakPreview" zoomScale="70" zoomScaleNormal="100" zoomScaleSheetLayoutView="70" workbookViewId="0">
      <selection activeCell="F3" sqref="F3"/>
    </sheetView>
  </sheetViews>
  <sheetFormatPr defaultRowHeight="15" x14ac:dyDescent="0.25"/>
  <cols>
    <col min="2" max="2" width="34.5703125" customWidth="1"/>
    <col min="3" max="3" width="66.28515625" customWidth="1"/>
    <col min="4" max="4" width="18" customWidth="1"/>
    <col min="5" max="6" width="21" customWidth="1"/>
    <col min="7" max="7" width="24.140625" customWidth="1"/>
  </cols>
  <sheetData>
    <row r="1" spans="1:7" x14ac:dyDescent="0.25">
      <c r="A1" s="1"/>
      <c r="F1" t="s">
        <v>60</v>
      </c>
    </row>
    <row r="2" spans="1:7" x14ac:dyDescent="0.25">
      <c r="A2" s="1"/>
      <c r="F2" t="s">
        <v>61</v>
      </c>
    </row>
    <row r="3" spans="1:7" x14ac:dyDescent="0.25">
      <c r="A3" s="1"/>
    </row>
    <row r="4" spans="1:7" x14ac:dyDescent="0.25">
      <c r="A4" s="1" t="s">
        <v>0</v>
      </c>
    </row>
    <row r="5" spans="1:7" x14ac:dyDescent="0.25">
      <c r="A5" s="2"/>
    </row>
    <row r="6" spans="1:7" ht="18.75" x14ac:dyDescent="0.25">
      <c r="A6" s="62" t="s">
        <v>1</v>
      </c>
      <c r="B6" s="62"/>
      <c r="C6" s="62"/>
      <c r="D6" s="62"/>
      <c r="E6" s="62"/>
      <c r="F6" s="62"/>
      <c r="G6" s="62"/>
    </row>
    <row r="7" spans="1:7" ht="57.75" customHeight="1" x14ac:dyDescent="0.25">
      <c r="A7" s="63" t="s">
        <v>2</v>
      </c>
      <c r="B7" s="63"/>
      <c r="C7" s="63"/>
      <c r="D7" s="63"/>
      <c r="E7" s="63"/>
      <c r="F7" s="63"/>
      <c r="G7" s="63"/>
    </row>
    <row r="8" spans="1:7" ht="20.25" thickBot="1" x14ac:dyDescent="0.3">
      <c r="A8" s="3"/>
    </row>
    <row r="9" spans="1:7" ht="19.5" thickBot="1" x14ac:dyDescent="0.3">
      <c r="A9" s="78" t="s">
        <v>3</v>
      </c>
      <c r="B9" s="79"/>
      <c r="C9" s="79"/>
      <c r="D9" s="79"/>
      <c r="E9" s="79"/>
      <c r="F9" s="79"/>
      <c r="G9" s="80"/>
    </row>
    <row r="10" spans="1:7" ht="19.5" thickBot="1" x14ac:dyDescent="0.3">
      <c r="A10" s="30" t="s">
        <v>4</v>
      </c>
      <c r="B10" s="31"/>
      <c r="C10" s="31"/>
      <c r="D10" s="31"/>
      <c r="E10" s="31"/>
      <c r="F10" s="31"/>
      <c r="G10" s="32"/>
    </row>
    <row r="11" spans="1:7" x14ac:dyDescent="0.25">
      <c r="A11" s="4" t="s">
        <v>5</v>
      </c>
      <c r="B11" s="6"/>
      <c r="C11" s="6"/>
      <c r="D11" s="38" t="s">
        <v>9</v>
      </c>
      <c r="E11" s="38" t="s">
        <v>10</v>
      </c>
      <c r="F11" s="38" t="s">
        <v>10</v>
      </c>
      <c r="G11" s="38" t="s">
        <v>11</v>
      </c>
    </row>
    <row r="12" spans="1:7" ht="46.5" customHeight="1" thickBot="1" x14ac:dyDescent="0.3">
      <c r="A12" s="5" t="s">
        <v>6</v>
      </c>
      <c r="B12" s="7" t="s">
        <v>7</v>
      </c>
      <c r="C12" s="7" t="s">
        <v>8</v>
      </c>
      <c r="D12" s="40"/>
      <c r="E12" s="40"/>
      <c r="F12" s="40"/>
      <c r="G12" s="40"/>
    </row>
    <row r="13" spans="1:7" x14ac:dyDescent="0.25">
      <c r="A13" s="59"/>
      <c r="B13" s="8" t="s">
        <v>12</v>
      </c>
      <c r="C13" s="59" t="s">
        <v>16</v>
      </c>
      <c r="D13" s="27">
        <v>8882929</v>
      </c>
      <c r="E13" s="27">
        <v>8882929</v>
      </c>
      <c r="F13" s="27"/>
      <c r="G13" s="38">
        <v>8700009</v>
      </c>
    </row>
    <row r="14" spans="1:7" x14ac:dyDescent="0.25">
      <c r="A14" s="60"/>
      <c r="B14" s="8" t="s">
        <v>13</v>
      </c>
      <c r="C14" s="60"/>
      <c r="D14" s="28"/>
      <c r="E14" s="28"/>
      <c r="F14" s="28"/>
      <c r="G14" s="39"/>
    </row>
    <row r="15" spans="1:7" x14ac:dyDescent="0.25">
      <c r="A15" s="60"/>
      <c r="B15" s="8" t="s">
        <v>14</v>
      </c>
      <c r="C15" s="60"/>
      <c r="D15" s="28"/>
      <c r="E15" s="28"/>
      <c r="F15" s="28"/>
      <c r="G15" s="39"/>
    </row>
    <row r="16" spans="1:7" ht="15.75" thickBot="1" x14ac:dyDescent="0.3">
      <c r="A16" s="61"/>
      <c r="B16" s="9" t="s">
        <v>15</v>
      </c>
      <c r="C16" s="61"/>
      <c r="D16" s="29"/>
      <c r="E16" s="29"/>
      <c r="F16" s="29"/>
      <c r="G16" s="40"/>
    </row>
    <row r="17" spans="1:7" x14ac:dyDescent="0.25">
      <c r="A17" s="59"/>
      <c r="B17" s="8" t="s">
        <v>12</v>
      </c>
      <c r="C17" s="59" t="s">
        <v>17</v>
      </c>
      <c r="D17" s="27">
        <v>2205252</v>
      </c>
      <c r="E17" s="27">
        <v>2205252</v>
      </c>
      <c r="F17" s="27"/>
      <c r="G17" s="38">
        <v>8700010</v>
      </c>
    </row>
    <row r="18" spans="1:7" x14ac:dyDescent="0.25">
      <c r="A18" s="60"/>
      <c r="B18" s="8" t="s">
        <v>13</v>
      </c>
      <c r="C18" s="60"/>
      <c r="D18" s="28"/>
      <c r="E18" s="28"/>
      <c r="F18" s="28"/>
      <c r="G18" s="39"/>
    </row>
    <row r="19" spans="1:7" x14ac:dyDescent="0.25">
      <c r="A19" s="60"/>
      <c r="B19" s="8" t="s">
        <v>14</v>
      </c>
      <c r="C19" s="60"/>
      <c r="D19" s="28"/>
      <c r="E19" s="28"/>
      <c r="F19" s="28"/>
      <c r="G19" s="39"/>
    </row>
    <row r="20" spans="1:7" ht="15.75" thickBot="1" x14ac:dyDescent="0.3">
      <c r="A20" s="61"/>
      <c r="B20" s="9" t="s">
        <v>15</v>
      </c>
      <c r="C20" s="61"/>
      <c r="D20" s="29"/>
      <c r="E20" s="29"/>
      <c r="F20" s="29"/>
      <c r="G20" s="40"/>
    </row>
    <row r="21" spans="1:7" x14ac:dyDescent="0.25">
      <c r="A21" s="59"/>
      <c r="B21" s="8" t="s">
        <v>12</v>
      </c>
      <c r="C21" s="59" t="s">
        <v>19</v>
      </c>
      <c r="D21" s="27">
        <v>2720000</v>
      </c>
      <c r="E21" s="27">
        <v>2720000</v>
      </c>
      <c r="F21" s="27"/>
      <c r="G21" s="38">
        <v>8700010</v>
      </c>
    </row>
    <row r="22" spans="1:7" x14ac:dyDescent="0.25">
      <c r="A22" s="60"/>
      <c r="B22" s="8" t="s">
        <v>13</v>
      </c>
      <c r="C22" s="60"/>
      <c r="D22" s="28"/>
      <c r="E22" s="28"/>
      <c r="F22" s="28"/>
      <c r="G22" s="39"/>
    </row>
    <row r="23" spans="1:7" x14ac:dyDescent="0.25">
      <c r="A23" s="60"/>
      <c r="B23" s="8" t="s">
        <v>14</v>
      </c>
      <c r="C23" s="60"/>
      <c r="D23" s="28"/>
      <c r="E23" s="28"/>
      <c r="F23" s="28"/>
      <c r="G23" s="39"/>
    </row>
    <row r="24" spans="1:7" x14ac:dyDescent="0.25">
      <c r="A24" s="60"/>
      <c r="B24" s="8" t="s">
        <v>18</v>
      </c>
      <c r="C24" s="60"/>
      <c r="D24" s="28"/>
      <c r="E24" s="28"/>
      <c r="F24" s="28"/>
      <c r="G24" s="39"/>
    </row>
    <row r="25" spans="1:7" ht="15.75" thickBot="1" x14ac:dyDescent="0.3">
      <c r="A25" s="61"/>
      <c r="B25" s="7"/>
      <c r="C25" s="61"/>
      <c r="D25" s="29"/>
      <c r="E25" s="29"/>
      <c r="F25" s="29"/>
      <c r="G25" s="40"/>
    </row>
    <row r="26" spans="1:7" x14ac:dyDescent="0.25">
      <c r="A26" s="59"/>
      <c r="B26" s="8" t="s">
        <v>12</v>
      </c>
      <c r="C26" s="59" t="s">
        <v>21</v>
      </c>
      <c r="D26" s="27">
        <v>1200475</v>
      </c>
      <c r="E26" s="27">
        <v>1200475</v>
      </c>
      <c r="F26" s="27"/>
      <c r="G26" s="38">
        <v>8700010</v>
      </c>
    </row>
    <row r="27" spans="1:7" x14ac:dyDescent="0.25">
      <c r="A27" s="60"/>
      <c r="B27" s="8" t="s">
        <v>13</v>
      </c>
      <c r="C27" s="60"/>
      <c r="D27" s="28"/>
      <c r="E27" s="28"/>
      <c r="F27" s="28"/>
      <c r="G27" s="39"/>
    </row>
    <row r="28" spans="1:7" x14ac:dyDescent="0.25">
      <c r="A28" s="60"/>
      <c r="B28" s="8" t="s">
        <v>14</v>
      </c>
      <c r="C28" s="60"/>
      <c r="D28" s="28"/>
      <c r="E28" s="28"/>
      <c r="F28" s="28"/>
      <c r="G28" s="39"/>
    </row>
    <row r="29" spans="1:7" ht="15.75" thickBot="1" x14ac:dyDescent="0.3">
      <c r="A29" s="61"/>
      <c r="B29" s="9" t="s">
        <v>20</v>
      </c>
      <c r="C29" s="61"/>
      <c r="D29" s="29"/>
      <c r="E29" s="29"/>
      <c r="F29" s="29"/>
      <c r="G29" s="40"/>
    </row>
    <row r="30" spans="1:7" x14ac:dyDescent="0.25">
      <c r="A30" s="48" t="s">
        <v>45</v>
      </c>
      <c r="B30" s="49"/>
      <c r="C30" s="50"/>
      <c r="D30" s="24">
        <f>SUM(D13:D29)</f>
        <v>15008656</v>
      </c>
      <c r="E30" s="57">
        <f>SUM(E13:E29)</f>
        <v>15008656</v>
      </c>
      <c r="F30" s="24">
        <f>SUM(F13:F29)</f>
        <v>0</v>
      </c>
      <c r="G30" s="67" t="s">
        <v>59</v>
      </c>
    </row>
    <row r="31" spans="1:7" ht="15.75" thickBot="1" x14ac:dyDescent="0.3">
      <c r="A31" s="54"/>
      <c r="B31" s="55"/>
      <c r="C31" s="56"/>
      <c r="D31" s="26"/>
      <c r="E31" s="58"/>
      <c r="F31" s="26"/>
      <c r="G31" s="68"/>
    </row>
    <row r="32" spans="1:7" ht="19.5" thickBot="1" x14ac:dyDescent="0.3">
      <c r="A32" s="30" t="s">
        <v>22</v>
      </c>
      <c r="B32" s="31"/>
      <c r="C32" s="31"/>
      <c r="D32" s="31"/>
      <c r="E32" s="31"/>
      <c r="F32" s="31"/>
      <c r="G32" s="31"/>
    </row>
    <row r="33" spans="1:7" ht="15.75" thickBot="1" x14ac:dyDescent="0.3">
      <c r="A33" s="64" t="s">
        <v>23</v>
      </c>
      <c r="B33" s="65"/>
      <c r="C33" s="65"/>
      <c r="D33" s="65"/>
      <c r="E33" s="65"/>
      <c r="F33" s="65"/>
      <c r="G33" s="66"/>
    </row>
    <row r="34" spans="1:7" x14ac:dyDescent="0.25">
      <c r="A34" s="38" t="s">
        <v>24</v>
      </c>
      <c r="B34" s="8" t="s">
        <v>12</v>
      </c>
      <c r="C34" s="59" t="s">
        <v>25</v>
      </c>
      <c r="D34" s="27">
        <v>9854486</v>
      </c>
      <c r="E34" s="27">
        <v>9854486</v>
      </c>
      <c r="F34" s="27"/>
      <c r="G34" s="38"/>
    </row>
    <row r="35" spans="1:7" x14ac:dyDescent="0.25">
      <c r="A35" s="39"/>
      <c r="B35" s="8" t="s">
        <v>13</v>
      </c>
      <c r="C35" s="60"/>
      <c r="D35" s="28"/>
      <c r="E35" s="28"/>
      <c r="F35" s="28"/>
      <c r="G35" s="39"/>
    </row>
    <row r="36" spans="1:7" x14ac:dyDescent="0.25">
      <c r="A36" s="39"/>
      <c r="B36" s="8" t="s">
        <v>14</v>
      </c>
      <c r="C36" s="60"/>
      <c r="D36" s="28"/>
      <c r="E36" s="28"/>
      <c r="F36" s="28"/>
      <c r="G36" s="39"/>
    </row>
    <row r="37" spans="1:7" ht="15.75" thickBot="1" x14ac:dyDescent="0.3">
      <c r="A37" s="40"/>
      <c r="B37" s="9" t="s">
        <v>18</v>
      </c>
      <c r="C37" s="61"/>
      <c r="D37" s="29"/>
      <c r="E37" s="29"/>
      <c r="F37" s="29"/>
      <c r="G37" s="40"/>
    </row>
    <row r="38" spans="1:7" ht="24" customHeight="1" thickBot="1" x14ac:dyDescent="0.3">
      <c r="A38" s="72" t="s">
        <v>26</v>
      </c>
      <c r="B38" s="73"/>
      <c r="C38" s="74"/>
      <c r="D38" s="11">
        <f>SUM(D34:D37)</f>
        <v>9854486</v>
      </c>
      <c r="E38" s="11">
        <f>SUM(E34:E37)</f>
        <v>9854486</v>
      </c>
      <c r="F38" s="11">
        <f>SUM(F34:F37)</f>
        <v>0</v>
      </c>
      <c r="G38" s="10"/>
    </row>
    <row r="39" spans="1:7" ht="15.75" thickBot="1" x14ac:dyDescent="0.3">
      <c r="A39" s="64"/>
      <c r="B39" s="65"/>
      <c r="C39" s="65"/>
      <c r="D39" s="65"/>
      <c r="E39" s="65"/>
      <c r="F39" s="65"/>
      <c r="G39" s="66"/>
    </row>
    <row r="40" spans="1:7" x14ac:dyDescent="0.25">
      <c r="A40" s="75"/>
      <c r="B40" s="8" t="s">
        <v>12</v>
      </c>
      <c r="C40" s="59" t="s">
        <v>28</v>
      </c>
      <c r="D40" s="27">
        <v>2028400</v>
      </c>
      <c r="E40" s="27">
        <v>202840</v>
      </c>
      <c r="F40" s="27">
        <v>1825560</v>
      </c>
      <c r="G40" s="38"/>
    </row>
    <row r="41" spans="1:7" x14ac:dyDescent="0.25">
      <c r="A41" s="76"/>
      <c r="B41" s="8" t="s">
        <v>13</v>
      </c>
      <c r="C41" s="60"/>
      <c r="D41" s="28"/>
      <c r="E41" s="28"/>
      <c r="F41" s="28"/>
      <c r="G41" s="39"/>
    </row>
    <row r="42" spans="1:7" x14ac:dyDescent="0.25">
      <c r="A42" s="76"/>
      <c r="B42" s="8" t="s">
        <v>14</v>
      </c>
      <c r="C42" s="60"/>
      <c r="D42" s="28"/>
      <c r="E42" s="28"/>
      <c r="F42" s="28"/>
      <c r="G42" s="39"/>
    </row>
    <row r="43" spans="1:7" ht="15.75" thickBot="1" x14ac:dyDescent="0.3">
      <c r="A43" s="77"/>
      <c r="B43" s="9" t="s">
        <v>27</v>
      </c>
      <c r="C43" s="61"/>
      <c r="D43" s="29"/>
      <c r="E43" s="29"/>
      <c r="F43" s="29"/>
      <c r="G43" s="40"/>
    </row>
    <row r="44" spans="1:7" ht="15.75" thickBot="1" x14ac:dyDescent="0.3">
      <c r="A44" s="72" t="s">
        <v>29</v>
      </c>
      <c r="B44" s="73"/>
      <c r="C44" s="74"/>
      <c r="D44" s="12">
        <f>SUM(D40:D43)</f>
        <v>2028400</v>
      </c>
      <c r="E44" s="11">
        <f>SUM(E40:E43)</f>
        <v>202840</v>
      </c>
      <c r="F44" s="11">
        <f>SUM(F40:F43)</f>
        <v>1825560</v>
      </c>
      <c r="G44" s="10">
        <f>SUM(G40:G43)</f>
        <v>0</v>
      </c>
    </row>
    <row r="45" spans="1:7" ht="15.75" thickBot="1" x14ac:dyDescent="0.3">
      <c r="A45" s="72" t="s">
        <v>46</v>
      </c>
      <c r="B45" s="73"/>
      <c r="C45" s="74"/>
      <c r="D45" s="12">
        <f>D38+D44</f>
        <v>11882886</v>
      </c>
      <c r="E45" s="22">
        <f>E38+E44</f>
        <v>10057326</v>
      </c>
      <c r="F45" s="11">
        <f>F38+F44</f>
        <v>1825560</v>
      </c>
      <c r="G45" s="10">
        <f>G38+G44</f>
        <v>0</v>
      </c>
    </row>
    <row r="46" spans="1:7" ht="15.75" thickBot="1" x14ac:dyDescent="0.3">
      <c r="A46" s="69" t="s">
        <v>30</v>
      </c>
      <c r="B46" s="70"/>
      <c r="C46" s="70"/>
      <c r="D46" s="70"/>
      <c r="E46" s="70"/>
      <c r="F46" s="70"/>
      <c r="G46" s="71"/>
    </row>
    <row r="47" spans="1:7" x14ac:dyDescent="0.25">
      <c r="A47" s="38"/>
      <c r="B47" s="8" t="s">
        <v>12</v>
      </c>
      <c r="C47" s="59" t="s">
        <v>31</v>
      </c>
      <c r="D47" s="27">
        <v>936768</v>
      </c>
      <c r="E47" s="27">
        <v>936768</v>
      </c>
      <c r="F47" s="27"/>
      <c r="G47" s="27"/>
    </row>
    <row r="48" spans="1:7" x14ac:dyDescent="0.25">
      <c r="A48" s="39"/>
      <c r="B48" s="8" t="s">
        <v>13</v>
      </c>
      <c r="C48" s="60"/>
      <c r="D48" s="28"/>
      <c r="E48" s="28"/>
      <c r="F48" s="28"/>
      <c r="G48" s="28"/>
    </row>
    <row r="49" spans="1:7" x14ac:dyDescent="0.25">
      <c r="A49" s="39"/>
      <c r="B49" s="8" t="s">
        <v>14</v>
      </c>
      <c r="C49" s="60"/>
      <c r="D49" s="28"/>
      <c r="E49" s="28"/>
      <c r="F49" s="28"/>
      <c r="G49" s="28"/>
    </row>
    <row r="50" spans="1:7" ht="15.75" thickBot="1" x14ac:dyDescent="0.3">
      <c r="A50" s="40"/>
      <c r="B50" s="9" t="s">
        <v>18</v>
      </c>
      <c r="C50" s="61"/>
      <c r="D50" s="29"/>
      <c r="E50" s="29"/>
      <c r="F50" s="29"/>
      <c r="G50" s="29"/>
    </row>
    <row r="51" spans="1:7" x14ac:dyDescent="0.25">
      <c r="A51" s="38"/>
      <c r="B51" s="8" t="s">
        <v>12</v>
      </c>
      <c r="C51" s="59" t="s">
        <v>33</v>
      </c>
      <c r="D51" s="27">
        <v>2068298</v>
      </c>
      <c r="E51" s="27">
        <v>2068298</v>
      </c>
      <c r="F51" s="27"/>
      <c r="G51" s="27"/>
    </row>
    <row r="52" spans="1:7" x14ac:dyDescent="0.25">
      <c r="A52" s="39"/>
      <c r="B52" s="8" t="s">
        <v>13</v>
      </c>
      <c r="C52" s="60"/>
      <c r="D52" s="28"/>
      <c r="E52" s="28"/>
      <c r="F52" s="28"/>
      <c r="G52" s="28"/>
    </row>
    <row r="53" spans="1:7" x14ac:dyDescent="0.25">
      <c r="A53" s="39"/>
      <c r="B53" s="8" t="s">
        <v>14</v>
      </c>
      <c r="C53" s="60"/>
      <c r="D53" s="28"/>
      <c r="E53" s="28"/>
      <c r="F53" s="28"/>
      <c r="G53" s="28"/>
    </row>
    <row r="54" spans="1:7" ht="15.75" thickBot="1" x14ac:dyDescent="0.3">
      <c r="A54" s="40"/>
      <c r="B54" s="9" t="s">
        <v>32</v>
      </c>
      <c r="C54" s="61"/>
      <c r="D54" s="29"/>
      <c r="E54" s="29"/>
      <c r="F54" s="29"/>
      <c r="G54" s="29"/>
    </row>
    <row r="55" spans="1:7" x14ac:dyDescent="0.25">
      <c r="A55" s="38"/>
      <c r="B55" s="8" t="s">
        <v>12</v>
      </c>
      <c r="C55" s="59" t="s">
        <v>34</v>
      </c>
      <c r="D55" s="27">
        <v>1034583</v>
      </c>
      <c r="E55" s="27">
        <v>1034583</v>
      </c>
      <c r="F55" s="27"/>
      <c r="G55" s="27"/>
    </row>
    <row r="56" spans="1:7" x14ac:dyDescent="0.25">
      <c r="A56" s="39"/>
      <c r="B56" s="8" t="s">
        <v>13</v>
      </c>
      <c r="C56" s="60"/>
      <c r="D56" s="28"/>
      <c r="E56" s="28"/>
      <c r="F56" s="28"/>
      <c r="G56" s="28"/>
    </row>
    <row r="57" spans="1:7" x14ac:dyDescent="0.25">
      <c r="A57" s="39"/>
      <c r="B57" s="8" t="s">
        <v>14</v>
      </c>
      <c r="C57" s="60"/>
      <c r="D57" s="28"/>
      <c r="E57" s="28"/>
      <c r="F57" s="28"/>
      <c r="G57" s="28"/>
    </row>
    <row r="58" spans="1:7" ht="15.75" thickBot="1" x14ac:dyDescent="0.3">
      <c r="A58" s="40"/>
      <c r="B58" s="9" t="s">
        <v>15</v>
      </c>
      <c r="C58" s="61"/>
      <c r="D58" s="29"/>
      <c r="E58" s="29"/>
      <c r="F58" s="29"/>
      <c r="G58" s="29"/>
    </row>
    <row r="59" spans="1:7" x14ac:dyDescent="0.25">
      <c r="A59" s="38"/>
      <c r="B59" s="8" t="s">
        <v>12</v>
      </c>
      <c r="C59" s="59" t="s">
        <v>36</v>
      </c>
      <c r="D59" s="27">
        <v>3074540</v>
      </c>
      <c r="E59" s="27">
        <v>3074540</v>
      </c>
      <c r="F59" s="27"/>
      <c r="G59" s="27"/>
    </row>
    <row r="60" spans="1:7" x14ac:dyDescent="0.25">
      <c r="A60" s="39"/>
      <c r="B60" s="8" t="s">
        <v>13</v>
      </c>
      <c r="C60" s="60"/>
      <c r="D60" s="28"/>
      <c r="E60" s="28"/>
      <c r="F60" s="28"/>
      <c r="G60" s="28"/>
    </row>
    <row r="61" spans="1:7" x14ac:dyDescent="0.25">
      <c r="A61" s="39"/>
      <c r="B61" s="8" t="s">
        <v>14</v>
      </c>
      <c r="C61" s="60"/>
      <c r="D61" s="28"/>
      <c r="E61" s="28"/>
      <c r="F61" s="28"/>
      <c r="G61" s="28"/>
    </row>
    <row r="62" spans="1:7" x14ac:dyDescent="0.25">
      <c r="A62" s="39"/>
      <c r="B62" s="8" t="s">
        <v>35</v>
      </c>
      <c r="C62" s="60"/>
      <c r="D62" s="28"/>
      <c r="E62" s="28"/>
      <c r="F62" s="28"/>
      <c r="G62" s="28"/>
    </row>
    <row r="63" spans="1:7" ht="15.75" thickBot="1" x14ac:dyDescent="0.3">
      <c r="A63" s="40"/>
      <c r="B63" s="9"/>
      <c r="C63" s="61"/>
      <c r="D63" s="29"/>
      <c r="E63" s="29"/>
      <c r="F63" s="29"/>
      <c r="G63" s="29"/>
    </row>
    <row r="64" spans="1:7" x14ac:dyDescent="0.25">
      <c r="A64" s="38"/>
      <c r="B64" s="8" t="s">
        <v>12</v>
      </c>
      <c r="C64" s="59" t="s">
        <v>37</v>
      </c>
      <c r="D64" s="27">
        <v>3438274</v>
      </c>
      <c r="E64" s="27">
        <v>3438274</v>
      </c>
      <c r="F64" s="27"/>
      <c r="G64" s="27"/>
    </row>
    <row r="65" spans="1:7" x14ac:dyDescent="0.25">
      <c r="A65" s="39"/>
      <c r="B65" s="8" t="s">
        <v>13</v>
      </c>
      <c r="C65" s="60"/>
      <c r="D65" s="28"/>
      <c r="E65" s="28"/>
      <c r="F65" s="28"/>
      <c r="G65" s="28"/>
    </row>
    <row r="66" spans="1:7" x14ac:dyDescent="0.25">
      <c r="A66" s="39"/>
      <c r="B66" s="8" t="s">
        <v>14</v>
      </c>
      <c r="C66" s="60"/>
      <c r="D66" s="28"/>
      <c r="E66" s="28"/>
      <c r="F66" s="28"/>
      <c r="G66" s="28"/>
    </row>
    <row r="67" spans="1:7" x14ac:dyDescent="0.25">
      <c r="A67" s="39"/>
      <c r="B67" s="8" t="s">
        <v>35</v>
      </c>
      <c r="C67" s="60"/>
      <c r="D67" s="28"/>
      <c r="E67" s="28"/>
      <c r="F67" s="28"/>
      <c r="G67" s="28"/>
    </row>
    <row r="68" spans="1:7" ht="15.75" thickBot="1" x14ac:dyDescent="0.3">
      <c r="A68" s="40"/>
      <c r="B68" s="9"/>
      <c r="C68" s="61"/>
      <c r="D68" s="29"/>
      <c r="E68" s="29"/>
      <c r="F68" s="29"/>
      <c r="G68" s="29"/>
    </row>
    <row r="69" spans="1:7" x14ac:dyDescent="0.25">
      <c r="A69" s="38"/>
      <c r="B69" s="8" t="s">
        <v>12</v>
      </c>
      <c r="C69" s="59" t="s">
        <v>39</v>
      </c>
      <c r="D69" s="27">
        <v>2000000</v>
      </c>
      <c r="E69" s="27">
        <v>200000</v>
      </c>
      <c r="F69" s="27">
        <v>1800000</v>
      </c>
      <c r="G69" s="27"/>
    </row>
    <row r="70" spans="1:7" x14ac:dyDescent="0.25">
      <c r="A70" s="39"/>
      <c r="B70" s="8" t="s">
        <v>13</v>
      </c>
      <c r="C70" s="60"/>
      <c r="D70" s="28"/>
      <c r="E70" s="28"/>
      <c r="F70" s="28"/>
      <c r="G70" s="28"/>
    </row>
    <row r="71" spans="1:7" ht="27.75" customHeight="1" thickBot="1" x14ac:dyDescent="0.3">
      <c r="A71" s="40"/>
      <c r="B71" s="9" t="s">
        <v>38</v>
      </c>
      <c r="C71" s="61"/>
      <c r="D71" s="29"/>
      <c r="E71" s="29"/>
      <c r="F71" s="29"/>
      <c r="G71" s="29"/>
    </row>
    <row r="72" spans="1:7" x14ac:dyDescent="0.25">
      <c r="A72" s="48" t="s">
        <v>47</v>
      </c>
      <c r="B72" s="49"/>
      <c r="C72" s="50"/>
      <c r="D72" s="24">
        <f>SUM(D47:D71)</f>
        <v>12552463</v>
      </c>
      <c r="E72" s="57">
        <f>SUM(E47:E71)</f>
        <v>10752463</v>
      </c>
      <c r="F72" s="24">
        <f>SUM(F47:F71)</f>
        <v>1800000</v>
      </c>
      <c r="G72" s="27"/>
    </row>
    <row r="73" spans="1:7" ht="15.75" thickBot="1" x14ac:dyDescent="0.3">
      <c r="A73" s="54"/>
      <c r="B73" s="55"/>
      <c r="C73" s="56"/>
      <c r="D73" s="26"/>
      <c r="E73" s="58"/>
      <c r="F73" s="26"/>
      <c r="G73" s="29"/>
    </row>
    <row r="74" spans="1:7" ht="15.75" thickBot="1" x14ac:dyDescent="0.3">
      <c r="A74" s="69" t="s">
        <v>40</v>
      </c>
      <c r="B74" s="70"/>
      <c r="C74" s="70"/>
      <c r="D74" s="70"/>
      <c r="E74" s="70"/>
      <c r="F74" s="70"/>
      <c r="G74" s="71"/>
    </row>
    <row r="75" spans="1:7" x14ac:dyDescent="0.25">
      <c r="A75" s="38"/>
      <c r="B75" s="8" t="s">
        <v>12</v>
      </c>
      <c r="C75" s="59" t="s">
        <v>42</v>
      </c>
      <c r="D75" s="27">
        <v>4000000</v>
      </c>
      <c r="E75" s="27">
        <v>400000</v>
      </c>
      <c r="F75" s="27">
        <v>3600000</v>
      </c>
      <c r="G75" s="27" t="s">
        <v>48</v>
      </c>
    </row>
    <row r="76" spans="1:7" x14ac:dyDescent="0.25">
      <c r="A76" s="39"/>
      <c r="B76" s="8" t="s">
        <v>13</v>
      </c>
      <c r="C76" s="60"/>
      <c r="D76" s="28"/>
      <c r="E76" s="28"/>
      <c r="F76" s="28"/>
      <c r="G76" s="28"/>
    </row>
    <row r="77" spans="1:7" ht="66" customHeight="1" thickBot="1" x14ac:dyDescent="0.3">
      <c r="A77" s="40"/>
      <c r="B77" s="9" t="s">
        <v>41</v>
      </c>
      <c r="C77" s="61"/>
      <c r="D77" s="29"/>
      <c r="E77" s="29"/>
      <c r="F77" s="29"/>
      <c r="G77" s="29"/>
    </row>
    <row r="78" spans="1:7" x14ac:dyDescent="0.25">
      <c r="A78" s="38"/>
      <c r="B78" s="8" t="s">
        <v>12</v>
      </c>
      <c r="C78" s="59" t="s">
        <v>43</v>
      </c>
      <c r="D78" s="27">
        <v>50000</v>
      </c>
      <c r="E78" s="27">
        <v>50000</v>
      </c>
      <c r="F78" s="27"/>
      <c r="G78" s="27"/>
    </row>
    <row r="79" spans="1:7" x14ac:dyDescent="0.25">
      <c r="A79" s="39"/>
      <c r="B79" s="8" t="s">
        <v>13</v>
      </c>
      <c r="C79" s="60"/>
      <c r="D79" s="28"/>
      <c r="E79" s="28"/>
      <c r="F79" s="28"/>
      <c r="G79" s="28"/>
    </row>
    <row r="80" spans="1:7" ht="27.75" customHeight="1" thickBot="1" x14ac:dyDescent="0.3">
      <c r="A80" s="40"/>
      <c r="B80" s="9" t="s">
        <v>38</v>
      </c>
      <c r="C80" s="61"/>
      <c r="D80" s="29"/>
      <c r="E80" s="29"/>
      <c r="F80" s="29"/>
      <c r="G80" s="29"/>
    </row>
    <row r="81" spans="1:7" x14ac:dyDescent="0.25">
      <c r="A81" s="48" t="s">
        <v>49</v>
      </c>
      <c r="B81" s="49"/>
      <c r="C81" s="50"/>
      <c r="D81" s="24">
        <f>D75+D78</f>
        <v>4050000</v>
      </c>
      <c r="E81" s="57">
        <f>E75+E78</f>
        <v>450000</v>
      </c>
      <c r="F81" s="24">
        <f>F75+F78</f>
        <v>3600000</v>
      </c>
      <c r="G81" s="27"/>
    </row>
    <row r="82" spans="1:7" ht="15.75" thickBot="1" x14ac:dyDescent="0.3">
      <c r="A82" s="54"/>
      <c r="B82" s="55"/>
      <c r="C82" s="56"/>
      <c r="D82" s="26"/>
      <c r="E82" s="58"/>
      <c r="F82" s="26"/>
      <c r="G82" s="29"/>
    </row>
    <row r="83" spans="1:7" ht="37.5" customHeight="1" thickBot="1" x14ac:dyDescent="0.3">
      <c r="A83" s="30" t="s">
        <v>50</v>
      </c>
      <c r="B83" s="31"/>
      <c r="C83" s="31"/>
      <c r="D83" s="31"/>
      <c r="E83" s="31"/>
      <c r="F83" s="31"/>
      <c r="G83" s="32"/>
    </row>
    <row r="84" spans="1:7" ht="30" customHeight="1" x14ac:dyDescent="0.25">
      <c r="A84" s="33" t="s">
        <v>12</v>
      </c>
      <c r="B84" s="34"/>
      <c r="C84" s="33" t="s">
        <v>51</v>
      </c>
      <c r="D84" s="45">
        <f>E84</f>
        <v>3000000</v>
      </c>
      <c r="E84" s="35">
        <v>3000000</v>
      </c>
      <c r="F84" s="35">
        <v>0</v>
      </c>
      <c r="G84" s="38"/>
    </row>
    <row r="85" spans="1:7" ht="30" customHeight="1" x14ac:dyDescent="0.25">
      <c r="A85" s="41" t="s">
        <v>13</v>
      </c>
      <c r="B85" s="42"/>
      <c r="C85" s="41"/>
      <c r="D85" s="46"/>
      <c r="E85" s="36"/>
      <c r="F85" s="36"/>
      <c r="G85" s="39"/>
    </row>
    <row r="86" spans="1:7" ht="48.75" customHeight="1" thickBot="1" x14ac:dyDescent="0.3">
      <c r="A86" s="43" t="s">
        <v>52</v>
      </c>
      <c r="B86" s="44"/>
      <c r="C86" s="43"/>
      <c r="D86" s="47"/>
      <c r="E86" s="37"/>
      <c r="F86" s="37"/>
      <c r="G86" s="40"/>
    </row>
    <row r="87" spans="1:7" ht="30" customHeight="1" x14ac:dyDescent="0.25">
      <c r="A87" s="33" t="s">
        <v>12</v>
      </c>
      <c r="B87" s="34"/>
      <c r="C87" s="13" t="s">
        <v>53</v>
      </c>
      <c r="D87" s="19"/>
      <c r="E87" s="16"/>
      <c r="F87" s="16"/>
      <c r="G87" s="38" t="s">
        <v>54</v>
      </c>
    </row>
    <row r="88" spans="1:7" ht="30" customHeight="1" thickBot="1" x14ac:dyDescent="0.3">
      <c r="A88" s="41" t="s">
        <v>13</v>
      </c>
      <c r="B88" s="42"/>
      <c r="C88" s="14" t="s">
        <v>55</v>
      </c>
      <c r="D88" s="20">
        <f>E88</f>
        <v>700000</v>
      </c>
      <c r="E88" s="17">
        <v>700000</v>
      </c>
      <c r="F88" s="17"/>
      <c r="G88" s="39"/>
    </row>
    <row r="89" spans="1:7" ht="39.75" hidden="1" customHeight="1" thickBot="1" x14ac:dyDescent="0.3">
      <c r="A89" s="43" t="s">
        <v>52</v>
      </c>
      <c r="B89" s="44"/>
      <c r="C89" s="15" t="s">
        <v>56</v>
      </c>
      <c r="D89" s="21"/>
      <c r="E89" s="18">
        <v>0</v>
      </c>
      <c r="F89" s="18"/>
      <c r="G89" s="40"/>
    </row>
    <row r="90" spans="1:7" ht="30" customHeight="1" thickBot="1" x14ac:dyDescent="0.3">
      <c r="A90" s="33" t="s">
        <v>12</v>
      </c>
      <c r="B90" s="34"/>
      <c r="C90" s="13"/>
      <c r="D90" s="93">
        <v>700000</v>
      </c>
      <c r="E90" s="35">
        <v>700000</v>
      </c>
      <c r="F90" s="35"/>
      <c r="G90" s="38"/>
    </row>
    <row r="91" spans="1:7" ht="30" customHeight="1" x14ac:dyDescent="0.25">
      <c r="A91" s="41" t="s">
        <v>13</v>
      </c>
      <c r="B91" s="42"/>
      <c r="C91" s="23" t="s">
        <v>57</v>
      </c>
      <c r="D91" s="94"/>
      <c r="E91" s="36"/>
      <c r="F91" s="36"/>
      <c r="G91" s="39"/>
    </row>
    <row r="92" spans="1:7" ht="43.5" customHeight="1" thickBot="1" x14ac:dyDescent="0.3">
      <c r="A92" s="43" t="s">
        <v>52</v>
      </c>
      <c r="B92" s="44"/>
      <c r="C92" s="15"/>
      <c r="D92" s="95"/>
      <c r="E92" s="37"/>
      <c r="F92" s="37"/>
      <c r="G92" s="40"/>
    </row>
    <row r="93" spans="1:7" ht="15" customHeight="1" x14ac:dyDescent="0.25">
      <c r="A93" s="87" t="s">
        <v>58</v>
      </c>
      <c r="B93" s="88"/>
      <c r="C93" s="89"/>
      <c r="D93" s="85">
        <f>SUM(D84:D92)</f>
        <v>4400000</v>
      </c>
      <c r="E93" s="81">
        <f>SUM(E84:E92)</f>
        <v>4400000</v>
      </c>
      <c r="F93" s="83">
        <f t="shared" ref="F93" si="0">SUM(F84:F92)</f>
        <v>0</v>
      </c>
      <c r="G93" s="38"/>
    </row>
    <row r="94" spans="1:7" ht="15.75" thickBot="1" x14ac:dyDescent="0.3">
      <c r="A94" s="90"/>
      <c r="B94" s="91"/>
      <c r="C94" s="92"/>
      <c r="D94" s="86"/>
      <c r="E94" s="82"/>
      <c r="F94" s="84"/>
      <c r="G94" s="40"/>
    </row>
    <row r="95" spans="1:7" x14ac:dyDescent="0.25">
      <c r="A95" s="48" t="s">
        <v>44</v>
      </c>
      <c r="B95" s="49"/>
      <c r="C95" s="50"/>
      <c r="D95" s="24">
        <f>D30+D45+D72+D81+D93</f>
        <v>47894005</v>
      </c>
      <c r="E95" s="24">
        <f>E30+E45+E72+E81+E93</f>
        <v>40668445</v>
      </c>
      <c r="F95" s="24">
        <f>F30+F45+F72+F81</f>
        <v>7225560</v>
      </c>
      <c r="G95" s="24"/>
    </row>
    <row r="96" spans="1:7" x14ac:dyDescent="0.25">
      <c r="A96" s="51"/>
      <c r="B96" s="52"/>
      <c r="C96" s="53"/>
      <c r="D96" s="25"/>
      <c r="E96" s="25"/>
      <c r="F96" s="25"/>
      <c r="G96" s="25"/>
    </row>
    <row r="97" spans="1:7" ht="15.75" thickBot="1" x14ac:dyDescent="0.3">
      <c r="A97" s="54"/>
      <c r="B97" s="55"/>
      <c r="C97" s="56"/>
      <c r="D97" s="26"/>
      <c r="E97" s="26"/>
      <c r="F97" s="26"/>
      <c r="G97" s="26"/>
    </row>
    <row r="98" spans="1:7" x14ac:dyDescent="0.25">
      <c r="A98" s="2"/>
    </row>
    <row r="99" spans="1:7" x14ac:dyDescent="0.25">
      <c r="A99" s="2"/>
    </row>
    <row r="100" spans="1:7" x14ac:dyDescent="0.25">
      <c r="A100" s="2"/>
    </row>
    <row r="101" spans="1:7" x14ac:dyDescent="0.25">
      <c r="A101" s="2"/>
    </row>
    <row r="102" spans="1:7" x14ac:dyDescent="0.25">
      <c r="A102" s="2"/>
    </row>
    <row r="103" spans="1:7" x14ac:dyDescent="0.25">
      <c r="A103" s="2"/>
    </row>
    <row r="104" spans="1:7" x14ac:dyDescent="0.25">
      <c r="A104" s="2"/>
    </row>
    <row r="105" spans="1:7" x14ac:dyDescent="0.25">
      <c r="A105" s="2"/>
    </row>
    <row r="106" spans="1:7" x14ac:dyDescent="0.25">
      <c r="A106" s="2"/>
    </row>
    <row r="107" spans="1:7" x14ac:dyDescent="0.25">
      <c r="A107" s="2"/>
    </row>
    <row r="108" spans="1:7" x14ac:dyDescent="0.25">
      <c r="A108" s="2"/>
    </row>
    <row r="109" spans="1:7" x14ac:dyDescent="0.25">
      <c r="A109" s="2"/>
    </row>
    <row r="110" spans="1:7" x14ac:dyDescent="0.25">
      <c r="A110" s="2"/>
    </row>
    <row r="111" spans="1:7" x14ac:dyDescent="0.25">
      <c r="A111" s="2"/>
    </row>
    <row r="112" spans="1:7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1"/>
    </row>
  </sheetData>
  <mergeCells count="145">
    <mergeCell ref="E93:E94"/>
    <mergeCell ref="F93:F94"/>
    <mergeCell ref="G93:G94"/>
    <mergeCell ref="A89:B89"/>
    <mergeCell ref="A90:B90"/>
    <mergeCell ref="E90:E92"/>
    <mergeCell ref="F90:F92"/>
    <mergeCell ref="G90:G92"/>
    <mergeCell ref="A91:B91"/>
    <mergeCell ref="A92:B92"/>
    <mergeCell ref="D93:D94"/>
    <mergeCell ref="A93:C94"/>
    <mergeCell ref="D90:D92"/>
    <mergeCell ref="E21:E25"/>
    <mergeCell ref="G21:G25"/>
    <mergeCell ref="F21:F25"/>
    <mergeCell ref="A9:G9"/>
    <mergeCell ref="A10:G10"/>
    <mergeCell ref="D11:D12"/>
    <mergeCell ref="E11:E12"/>
    <mergeCell ref="G11:G12"/>
    <mergeCell ref="A13:A16"/>
    <mergeCell ref="C13:C16"/>
    <mergeCell ref="D13:D16"/>
    <mergeCell ref="E13:E16"/>
    <mergeCell ref="G13:G16"/>
    <mergeCell ref="F47:F50"/>
    <mergeCell ref="F26:F29"/>
    <mergeCell ref="F30:F31"/>
    <mergeCell ref="F34:F37"/>
    <mergeCell ref="A39:G39"/>
    <mergeCell ref="A34:A37"/>
    <mergeCell ref="C34:C37"/>
    <mergeCell ref="D34:D37"/>
    <mergeCell ref="E34:E37"/>
    <mergeCell ref="G34:G37"/>
    <mergeCell ref="A38:C38"/>
    <mergeCell ref="A40:A43"/>
    <mergeCell ref="C40:C43"/>
    <mergeCell ref="D40:D43"/>
    <mergeCell ref="E40:E43"/>
    <mergeCell ref="G40:G43"/>
    <mergeCell ref="A44:C44"/>
    <mergeCell ref="F40:F43"/>
    <mergeCell ref="A45:C45"/>
    <mergeCell ref="A46:G46"/>
    <mergeCell ref="A47:A50"/>
    <mergeCell ref="C47:C50"/>
    <mergeCell ref="D47:D50"/>
    <mergeCell ref="G81:G82"/>
    <mergeCell ref="A74:G74"/>
    <mergeCell ref="A75:A77"/>
    <mergeCell ref="C75:C77"/>
    <mergeCell ref="D75:D77"/>
    <mergeCell ref="E75:E77"/>
    <mergeCell ref="F51:F54"/>
    <mergeCell ref="A69:A71"/>
    <mergeCell ref="C69:C71"/>
    <mergeCell ref="D69:D71"/>
    <mergeCell ref="E69:E71"/>
    <mergeCell ref="G69:G71"/>
    <mergeCell ref="G75:G77"/>
    <mergeCell ref="A72:C73"/>
    <mergeCell ref="A81:C82"/>
    <mergeCell ref="F81:F82"/>
    <mergeCell ref="A59:A63"/>
    <mergeCell ref="C59:C63"/>
    <mergeCell ref="D59:D63"/>
    <mergeCell ref="E59:E63"/>
    <mergeCell ref="G59:G63"/>
    <mergeCell ref="A78:A80"/>
    <mergeCell ref="C78:C80"/>
    <mergeCell ref="D78:D80"/>
    <mergeCell ref="A6:G6"/>
    <mergeCell ref="A7:G7"/>
    <mergeCell ref="F11:F12"/>
    <mergeCell ref="F13:F16"/>
    <mergeCell ref="F17:F20"/>
    <mergeCell ref="A32:G32"/>
    <mergeCell ref="A33:G33"/>
    <mergeCell ref="A26:A29"/>
    <mergeCell ref="C26:C29"/>
    <mergeCell ref="D26:D29"/>
    <mergeCell ref="E26:E29"/>
    <mergeCell ref="G26:G29"/>
    <mergeCell ref="A30:C31"/>
    <mergeCell ref="D30:D31"/>
    <mergeCell ref="E30:E31"/>
    <mergeCell ref="G30:G31"/>
    <mergeCell ref="A17:A20"/>
    <mergeCell ref="C17:C20"/>
    <mergeCell ref="D17:D20"/>
    <mergeCell ref="E17:E20"/>
    <mergeCell ref="G17:G20"/>
    <mergeCell ref="A21:A25"/>
    <mergeCell ref="C21:C25"/>
    <mergeCell ref="D21:D25"/>
    <mergeCell ref="E47:E50"/>
    <mergeCell ref="E78:E80"/>
    <mergeCell ref="G78:G80"/>
    <mergeCell ref="A64:A68"/>
    <mergeCell ref="C64:C68"/>
    <mergeCell ref="D64:D68"/>
    <mergeCell ref="E64:E68"/>
    <mergeCell ref="G64:G68"/>
    <mergeCell ref="F59:F63"/>
    <mergeCell ref="D72:D73"/>
    <mergeCell ref="E72:E73"/>
    <mergeCell ref="G72:G73"/>
    <mergeCell ref="E55:E58"/>
    <mergeCell ref="G55:G58"/>
    <mergeCell ref="F55:F58"/>
    <mergeCell ref="A51:A54"/>
    <mergeCell ref="C51:C54"/>
    <mergeCell ref="D51:D54"/>
    <mergeCell ref="E51:E54"/>
    <mergeCell ref="G51:G54"/>
    <mergeCell ref="A55:A58"/>
    <mergeCell ref="C55:C58"/>
    <mergeCell ref="D55:D58"/>
    <mergeCell ref="G47:G50"/>
    <mergeCell ref="F95:F97"/>
    <mergeCell ref="F64:F68"/>
    <mergeCell ref="F69:F71"/>
    <mergeCell ref="A83:G83"/>
    <mergeCell ref="A84:B84"/>
    <mergeCell ref="E84:E86"/>
    <mergeCell ref="F84:F86"/>
    <mergeCell ref="G84:G86"/>
    <mergeCell ref="A85:B85"/>
    <mergeCell ref="A86:B86"/>
    <mergeCell ref="A87:B87"/>
    <mergeCell ref="G87:G89"/>
    <mergeCell ref="A88:B88"/>
    <mergeCell ref="C84:C86"/>
    <mergeCell ref="D84:D86"/>
    <mergeCell ref="A95:C97"/>
    <mergeCell ref="F72:F73"/>
    <mergeCell ref="F75:F77"/>
    <mergeCell ref="F78:F80"/>
    <mergeCell ref="D95:D97"/>
    <mergeCell ref="E95:E97"/>
    <mergeCell ref="G95:G97"/>
    <mergeCell ref="D81:D82"/>
    <mergeCell ref="E81:E82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verticalDpi="0" r:id="rId1"/>
  <rowBreaks count="3" manualBreakCount="3">
    <brk id="31" max="16383" man="1"/>
    <brk id="45" max="16383" man="1"/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Пинкевич</dc:creator>
  <cp:lastModifiedBy>Пинкевич</cp:lastModifiedBy>
  <cp:lastPrinted>2014-11-13T14:19:22Z</cp:lastPrinted>
  <dcterms:created xsi:type="dcterms:W3CDTF">2014-10-14T04:38:55Z</dcterms:created>
  <dcterms:modified xsi:type="dcterms:W3CDTF">2014-11-18T12:16:25Z</dcterms:modified>
</cp:coreProperties>
</file>